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web1\Desktop\TRANSPARENCIA\2026\Enero\Viat\"/>
    </mc:Choice>
  </mc:AlternateContent>
  <xr:revisionPtr revIDLastSave="0" documentId="13_ncr:1_{0106B184-1A6B-41BC-BF4F-5F9F6368BB72}" xr6:coauthVersionLast="47" xr6:coauthVersionMax="47" xr10:uidLastSave="{00000000-0000-0000-0000-000000000000}"/>
  <bookViews>
    <workbookView xWindow="2670" yWindow="1230" windowWidth="24450" windowHeight="13680" xr2:uid="{00000000-000D-0000-FFFF-FFFF00000000}"/>
  </bookViews>
  <sheets>
    <sheet name="ENERO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4" i="1" l="1"/>
  <c r="G84" i="1"/>
  <c r="G75" i="1"/>
  <c r="G64" i="1"/>
  <c r="G49" i="1"/>
  <c r="G30" i="1"/>
  <c r="G44" i="1"/>
  <c r="G21" i="1"/>
  <c r="G99" i="1" l="1"/>
  <c r="G89" i="1" l="1"/>
  <c r="G69" i="1"/>
  <c r="G54" i="1"/>
  <c r="G59" i="1" l="1"/>
  <c r="G100" i="1" s="1"/>
</calcChain>
</file>

<file path=xl/sharedStrings.xml><?xml version="1.0" encoding="utf-8"?>
<sst xmlns="http://schemas.openxmlformats.org/spreadsheetml/2006/main" count="419" uniqueCount="212">
  <si>
    <t>BENEMÉRITO CUERPO DE BOMBEROS DE LA REPÚBLICA DE PANAMÁ</t>
  </si>
  <si>
    <t>ZONA REGIONAL DE PANAMÁ</t>
  </si>
  <si>
    <t>DEPARTAMENTO DE TESORERIA - DETALLES DE VIATICOS AL INTERIOR DEL PAIS PAGADOS A TRAVÉS DE CAJA MENUDA</t>
  </si>
  <si>
    <t>CÉDULA</t>
  </si>
  <si>
    <t>F. SALIDA</t>
  </si>
  <si>
    <t>F. DE REGRESO</t>
  </si>
  <si>
    <t xml:space="preserve"> NOMBRE</t>
  </si>
  <si>
    <t>APELLIDO</t>
  </si>
  <si>
    <t>DESTINO</t>
  </si>
  <si>
    <t>VALOR</t>
  </si>
  <si>
    <t>N° DE VIÁTICO</t>
  </si>
  <si>
    <t>PARTICIPACION</t>
  </si>
  <si>
    <t>TOTAL</t>
  </si>
  <si>
    <t>DEPARTAMENTO DE TESORERIA-DETALLES DE VIATICOS AL INTERIOR DEL PAIS PAGADOS A TRAVES DE CHEQUE</t>
  </si>
  <si>
    <t xml:space="preserve">ZONA REGIONAL DE CHIRIQUÍ </t>
  </si>
  <si>
    <t>ZONA REGIONAL HERRERA</t>
  </si>
  <si>
    <t xml:space="preserve">ZONA REGIONAL DE BOCAS DEL TORO </t>
  </si>
  <si>
    <t xml:space="preserve">ZONA REGIONAL COLÓN </t>
  </si>
  <si>
    <t>ZONA REGIONAL BUGABA</t>
  </si>
  <si>
    <t>PARTICIPACIÓN</t>
  </si>
  <si>
    <t>ZONA REGIONAL PANAMA OESTE</t>
  </si>
  <si>
    <t xml:space="preserve">ZONA REGIONAL DE LOS SANTOS </t>
  </si>
  <si>
    <t>ZONA REGIONAL DE COCLE</t>
  </si>
  <si>
    <t>ZONA REGIONAL VERAGUAS</t>
  </si>
  <si>
    <t>ZONA REGIONAL PANAMA ESTE</t>
  </si>
  <si>
    <t>8-821-1291</t>
  </si>
  <si>
    <t>DEPARTAMENTO DE TESORERIA-DETALLES DE VIATICOS AL INTERIOR DEL PAIS PAGADOS A TRAVES DE ACH</t>
  </si>
  <si>
    <t>RAFAEL</t>
  </si>
  <si>
    <t>ALVAREZ</t>
  </si>
  <si>
    <t>8-777-881</t>
  </si>
  <si>
    <t>INFORME MENSUAL DE VIÁTICOS DEL MES DE ENERO 2026</t>
  </si>
  <si>
    <t xml:space="preserve">Alfredo </t>
  </si>
  <si>
    <t>Aguilar</t>
  </si>
  <si>
    <t xml:space="preserve">Hansell </t>
  </si>
  <si>
    <t>Vasquez</t>
  </si>
  <si>
    <t xml:space="preserve">Ernesto </t>
  </si>
  <si>
    <t>Concepcion</t>
  </si>
  <si>
    <t xml:space="preserve">Ezequiel </t>
  </si>
  <si>
    <t>Gonzalez</t>
  </si>
  <si>
    <t xml:space="preserve">Luis Carlos </t>
  </si>
  <si>
    <t>Rodriguez</t>
  </si>
  <si>
    <t>8-917-2011</t>
  </si>
  <si>
    <t>8-769-1063</t>
  </si>
  <si>
    <t>8-255-72</t>
  </si>
  <si>
    <t>05/05/2026</t>
  </si>
  <si>
    <t>11/01/2026</t>
  </si>
  <si>
    <t>15/12/2025</t>
  </si>
  <si>
    <t>21/12/2025</t>
  </si>
  <si>
    <t>07/01/2026</t>
  </si>
  <si>
    <t>29/12/2025</t>
  </si>
  <si>
    <t>31/12/2025</t>
  </si>
  <si>
    <t>19/01/2026</t>
  </si>
  <si>
    <t>25/01/2026</t>
  </si>
  <si>
    <t>01/01/2026</t>
  </si>
  <si>
    <t>04/01/2026</t>
  </si>
  <si>
    <t>05/01/2026</t>
  </si>
  <si>
    <t>12/01/2026</t>
  </si>
  <si>
    <t>18/01/2026</t>
  </si>
  <si>
    <t>01/12/2025</t>
  </si>
  <si>
    <t>07/12/2025</t>
  </si>
  <si>
    <t>26/01/2026</t>
  </si>
  <si>
    <t>01/02/2026</t>
  </si>
  <si>
    <t>ZR. Panamá-Taboga</t>
  </si>
  <si>
    <t>ZR Los Santos</t>
  </si>
  <si>
    <t>6793</t>
  </si>
  <si>
    <t>6794</t>
  </si>
  <si>
    <t>6795</t>
  </si>
  <si>
    <t>6797</t>
  </si>
  <si>
    <t>6798</t>
  </si>
  <si>
    <t>6800</t>
  </si>
  <si>
    <t>6802</t>
  </si>
  <si>
    <t>6803</t>
  </si>
  <si>
    <t>6804</t>
  </si>
  <si>
    <t>6805</t>
  </si>
  <si>
    <t>6806</t>
  </si>
  <si>
    <t>6807</t>
  </si>
  <si>
    <t>6808</t>
  </si>
  <si>
    <t>6809</t>
  </si>
  <si>
    <t>Desayuno- misión oficial en la Est. De Taboga ZR de Panamá del 29/12/2025  al  31/12/2025</t>
  </si>
  <si>
    <t>Desayuno- misión oficial en la Est. De Taboga ZR de Panamá del 19/01/2026  al  25/01/2026</t>
  </si>
  <si>
    <t>Desayuno- misión oficial en la Est. De Taboga ZR de Panamá del 01/01/2026  al  04/01/2026</t>
  </si>
  <si>
    <t>Desayuno- misión oficial en la Est. De Taboga ZR de Panamá del 26/01/2026  al  02/02/2026</t>
  </si>
  <si>
    <t>Desayuno- misión oficial en la Est. De Taboga ZR de Panamá del 05/01/2026  al  11/01/2026</t>
  </si>
  <si>
    <t>Desayuno- misión oficial en la Est. De Taboga ZR de Panamá del 15/12/2025  al  21/12/2025</t>
  </si>
  <si>
    <t>Cena- Transporte. Registro de Devengo de Cuentas por Pagar del cierre fiscal del 15/12/25 al 17/12/25</t>
  </si>
  <si>
    <t>Desayuno- misión oficial en la Est. De Taboga ZR de Panamá del 12/01/26 al 18/01/26</t>
  </si>
  <si>
    <t>Desayuno- misión oficial en la Est. De Taboga ZR de Panamá del 22/12/25 al 28/12/25</t>
  </si>
  <si>
    <t>Desayuno- misión oficial en la Est. De Taboga ZR de Panamá del 01/12/2025 al 07/12/2025</t>
  </si>
  <si>
    <t>Desayuno- misión oficial en la Est. De Taboga ZR de Panamá del 26/01/26 al 01/02/26.</t>
  </si>
  <si>
    <t>Desayuno- misión oficial en la Est. De Taboga ZR de Panamá del 05/01/26 al 11/01/26.</t>
  </si>
  <si>
    <t>Desayuno- misión oficial en la Est. De Taboga ZR de Panamá del 15/12/25 al 21/12/25</t>
  </si>
  <si>
    <t>Desayuno- Almuerzo- Cena- transporte inspeccion avance de obra de la construccion de la esacion de guarare ZR Los Santos el 07/01/26</t>
  </si>
  <si>
    <t xml:space="preserve">LUIS </t>
  </si>
  <si>
    <t>RODRIGUEZ</t>
  </si>
  <si>
    <t xml:space="preserve">JOAN </t>
  </si>
  <si>
    <t>BLANEY</t>
  </si>
  <si>
    <t>GAITAN</t>
  </si>
  <si>
    <t>GREGORIO</t>
  </si>
  <si>
    <t>ASPRILLA</t>
  </si>
  <si>
    <t>FAUSTINO</t>
  </si>
  <si>
    <t>HENRIQUEZ</t>
  </si>
  <si>
    <t>8-783-1021</t>
  </si>
  <si>
    <t>8-721-549</t>
  </si>
  <si>
    <t>3-124-624</t>
  </si>
  <si>
    <t>8-376-462</t>
  </si>
  <si>
    <t>ZR. HERRERA Y ZR. LOS SANTOS</t>
  </si>
  <si>
    <t xml:space="preserve">ZR. HERRERA </t>
  </si>
  <si>
    <t>DA-MANT-025-2026</t>
  </si>
  <si>
    <t>DA-MANT-024-2026</t>
  </si>
  <si>
    <t>DA-MANT-026-2026</t>
  </si>
  <si>
    <t>DA-MANT-063-2026</t>
  </si>
  <si>
    <t>DA-MANT-062-2026</t>
  </si>
  <si>
    <t>INSPECCION A LAS ESTACIONES DE PARITA, SANTA MARÍA Y ESTACIÓN BREDIO BORRERO</t>
  </si>
  <si>
    <t>TRANSPORTAR AL PERSONAL DE MANTENIMIENTO PARA REALIZAR LA INSPECCION A LAS ESTACIONES DE PARITA, SANTA MARÍA Y ESTACIÓN BREDIO BORRERO</t>
  </si>
  <si>
    <t>REALIZAR TRABAJOS DE REPARACIONES EN LA ESTACIÓN EUSTACIO CHICHACO DE CHITRÉ</t>
  </si>
  <si>
    <t>MAYCOL</t>
  </si>
  <si>
    <t>MORGA</t>
  </si>
  <si>
    <t>JAZMIN</t>
  </si>
  <si>
    <t>MORALES</t>
  </si>
  <si>
    <t>ERNESTO</t>
  </si>
  <si>
    <t>RAPON</t>
  </si>
  <si>
    <t>VICTOR</t>
  </si>
  <si>
    <t>CIRILO</t>
  </si>
  <si>
    <t>CASTILLO</t>
  </si>
  <si>
    <t>LUIGI</t>
  </si>
  <si>
    <t>BLOISE</t>
  </si>
  <si>
    <t>MAX</t>
  </si>
  <si>
    <t>PADILLA</t>
  </si>
  <si>
    <t>GONZALO</t>
  </si>
  <si>
    <t>CHAN</t>
  </si>
  <si>
    <t xml:space="preserve">JOSE </t>
  </si>
  <si>
    <t>BATISTA</t>
  </si>
  <si>
    <t>ALIS</t>
  </si>
  <si>
    <t>DELGADO</t>
  </si>
  <si>
    <t>1-712-352</t>
  </si>
  <si>
    <t>8-441-355</t>
  </si>
  <si>
    <t>3-91-391</t>
  </si>
  <si>
    <t>8-402-87</t>
  </si>
  <si>
    <t>8-253-552</t>
  </si>
  <si>
    <t>8-823-1783</t>
  </si>
  <si>
    <t>8-733-2424</t>
  </si>
  <si>
    <t>6-58-343</t>
  </si>
  <si>
    <t>8-410-844</t>
  </si>
  <si>
    <t>8-708-1514</t>
  </si>
  <si>
    <t>Z.R. VERAGUAS</t>
  </si>
  <si>
    <t>ZONAS REGIONALES A NIVEL NACIONAL</t>
  </si>
  <si>
    <t>ODAI-001-26</t>
  </si>
  <si>
    <t>ODAI-002-26</t>
  </si>
  <si>
    <t>DG-001-26</t>
  </si>
  <si>
    <t>DG-002-26</t>
  </si>
  <si>
    <t>DG-003-26</t>
  </si>
  <si>
    <t>DG-004-26</t>
  </si>
  <si>
    <t>DG-005-26</t>
  </si>
  <si>
    <t>SDG-001-26</t>
  </si>
  <si>
    <t>SG-001-26</t>
  </si>
  <si>
    <t>SG-002-26</t>
  </si>
  <si>
    <t>PARTICIPAR EN LOS ACTOS DE AUDIENCIAS  DISCIPLINARIAS.</t>
  </si>
  <si>
    <t>CONDUCTOR ASIGNADO PARA TRANSPORTAR AL MAYOR MAYCOL MORGAN QUIEN PARTICIPARA DE AUDIENCIA DISCIPLINARIA.</t>
  </si>
  <si>
    <t>ASISTIR A AUDIENCIAS DE LA JUNTA DISCIPLINARIA .</t>
  </si>
  <si>
    <t>GIRA DE TRABAJO PARA CUBRIR OPERATIVO DE CARNAVAL A NIVEL NACIONAL EN EL CENTRO DE OPERACIONES COE Y TODAS LAS PROVINCIAS .</t>
  </si>
  <si>
    <t>CONDUCTOR ASIGNADO PARA TRANSPORTAR AL SECRETARIO GENERAL QUIEN ASISTIRA AL OPERATIVO DE CARNAVAL A NIVEL NACIONAL.</t>
  </si>
  <si>
    <t>ARIEL</t>
  </si>
  <si>
    <t>MARTÍNEZ</t>
  </si>
  <si>
    <t>4-273-207</t>
  </si>
  <si>
    <t>ZONA REGIONAL PANAMÁ</t>
  </si>
  <si>
    <t>Reembolso pago de viáticos como conductor para el traslado hacia Panamá de unidades de la Brigada Infantil en el programa Intercambio "Bomberos Junior Mineola-Panamá" a desarrollarse en los Estados Unidos de América.</t>
  </si>
  <si>
    <t>27/01/2026</t>
  </si>
  <si>
    <t>29/01/2026</t>
  </si>
  <si>
    <t>006-2026</t>
  </si>
  <si>
    <t>Para el mes de ENERO 2026   no se  realizó ningún pago de viático</t>
  </si>
  <si>
    <t>Yarenis</t>
  </si>
  <si>
    <t>Víquez</t>
  </si>
  <si>
    <t>4-748-330</t>
  </si>
  <si>
    <t>Panamá</t>
  </si>
  <si>
    <t xml:space="preserve">Pago de viático para viajar a la Panamá para reunion en la Dirección Genral sobre temas relacionado con acuerdo conagreprotsa el jueves 22 del presente año a las 10:00 am. Según MEMORANDO N° 016-2026. </t>
  </si>
  <si>
    <t>22/01/2026</t>
  </si>
  <si>
    <t>01-2026</t>
  </si>
  <si>
    <t>Richard</t>
  </si>
  <si>
    <t>Pérez</t>
  </si>
  <si>
    <t>6-712-812</t>
  </si>
  <si>
    <t>Misión oficial a citación en asuntos internos en el Cuartel ricardo Arango según memo N°013-2026</t>
  </si>
  <si>
    <t>Dani</t>
  </si>
  <si>
    <t>Marin</t>
  </si>
  <si>
    <t>6-712-1264</t>
  </si>
  <si>
    <t>Misión oficial a citación en asuntos internos en el Cuartel ricardo Arango según memo N°004-2026</t>
  </si>
  <si>
    <t>Jaime</t>
  </si>
  <si>
    <t>Ruiz</t>
  </si>
  <si>
    <t>7-97-38</t>
  </si>
  <si>
    <t>Pago de viatico hospedaje, desayuno, almuerzo y cena de los días 6 y 7 de enero para participar de audiencia de junta disciplinaria en la Estación Ricardo Arango.</t>
  </si>
  <si>
    <t>001-2026</t>
  </si>
  <si>
    <t>Eduardo</t>
  </si>
  <si>
    <t>Salinas</t>
  </si>
  <si>
    <t>7-709-1056</t>
  </si>
  <si>
    <t>Pago de viatico desayuno, almuerzo y cena del día 6 de enero, para viajar a la Zona Regional de Panamá como chofer de la unidad 779, para entregar planos en el Departamento de DINASEPI y retirar y enviar encomienda en Archivo en el cuartel Ricardo Arango.</t>
  </si>
  <si>
    <t>06/01/2026</t>
  </si>
  <si>
    <t>002-2026</t>
  </si>
  <si>
    <t>Pago de viatico de desayuno, almuerzo, cena, hospedaje, fue asignado para participar de audiencias de junta disciplinarias, del lunes 19 al 21 de enero del 2026, en la Estación Ricardo Arango, Zona Regional Panamá, Memorando BCBRP-C-003-2026.</t>
  </si>
  <si>
    <t>20/01/2026</t>
  </si>
  <si>
    <t>003-2026</t>
  </si>
  <si>
    <t>Pago de viatico de desayuno, Almuerzo, cena y Hospedaje, fue asignado para participar como facilitador en el curso de ascenso a Capitanes en la Academia de bomberos de La Zona Regional Panamá, Memorando BCBRP-ZRLS-C1-004-2026.</t>
  </si>
  <si>
    <t>004-2026</t>
  </si>
  <si>
    <t xml:space="preserve">Marco </t>
  </si>
  <si>
    <t>Vega</t>
  </si>
  <si>
    <t>7-701-631</t>
  </si>
  <si>
    <t>Pago de Viatico de desayuno, almuerzo y cena, fue asignado como chofer de la unidad 865 (tipo Pick up), para viajar al cuartel Ricardo Arango de la Zona Regional Panamá el   día 28 de enero de los corrientes, a entregar uniformes de desfile en la oficina de administración, encomienda y retirar equipo forestal, Memorando BCBRP-C1-005-2026.</t>
  </si>
  <si>
    <t>28/01/2026</t>
  </si>
  <si>
    <t>005-2026</t>
  </si>
  <si>
    <t>BIENVENIDA</t>
  </si>
  <si>
    <t>CHAVARRIA</t>
  </si>
  <si>
    <t>9-735-828</t>
  </si>
  <si>
    <t>PROVINCIA DE PANAMÀ</t>
  </si>
  <si>
    <t>Viatico por viajar a la ciudad de Panamà,el dia 22 de enero del 2026 a reunion a la Direccion Regional acerca de temas relacionado con los acuerdos de Conagreprotsa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</si>
</sst>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21">
    <font>
      <sz val="11"/>
      <color theme="1"/>
      <name val="Calibri"/>
      <family val="2"/>
      <scheme val="minor"/>
    </font>
    <font>
      <sz val="11"/>
      <color theme="1"/>
      <name val="Calibri"/>
      <family val="2"/>
      <scheme val="minor"/>
    </font>
    <font>
      <sz val="11"/>
      <color rgb="FF9C6500"/>
      <name val="Calibri"/>
      <family val="2"/>
      <scheme val="minor"/>
    </font>
    <font>
      <sz val="10"/>
      <name val="Arial"/>
      <family val="2"/>
    </font>
    <font>
      <sz val="10"/>
      <color rgb="FF000000"/>
      <name val="Arial1"/>
    </font>
    <font>
      <b/>
      <sz val="12"/>
      <color theme="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1"/>
      <color rgb="FF9C5700"/>
      <name val="Calibri"/>
      <family val="2"/>
      <scheme val="minor"/>
    </font>
    <font>
      <b/>
      <sz val="14"/>
      <color theme="1" tint="0.249977111117893"/>
      <name val="Calibri"/>
      <family val="2"/>
      <scheme val="minor"/>
    </font>
    <font>
      <b/>
      <sz val="11"/>
      <color theme="1" tint="0.249977111117893"/>
      <name val="Calibri"/>
      <family val="2"/>
      <scheme val="minor"/>
    </font>
    <font>
      <sz val="12"/>
      <color theme="1" tint="0.249977111117893"/>
      <name val="Arial"/>
      <family val="2"/>
    </font>
    <font>
      <sz val="11"/>
      <color theme="1" tint="0.249977111117893"/>
      <name val="Arial"/>
      <family val="2"/>
    </font>
    <font>
      <sz val="11"/>
      <color theme="1" tint="0.249977111117893"/>
      <name val="Calibri"/>
      <family val="2"/>
      <scheme val="minor"/>
    </font>
    <font>
      <sz val="11"/>
      <color theme="1" tint="0.249977111117893"/>
      <name val="Arial1"/>
    </font>
    <font>
      <sz val="10"/>
      <color theme="1" tint="0.249977111117893"/>
      <name val="Arial"/>
      <family val="2"/>
    </font>
    <font>
      <sz val="11"/>
      <color theme="1" tint="0.14999847407452621"/>
      <name val="Calibri"/>
      <family val="2"/>
      <scheme val="minor"/>
    </font>
    <font>
      <b/>
      <sz val="14"/>
      <color theme="1" tint="0.14999847407452621"/>
      <name val="Calibri"/>
      <family val="2"/>
      <scheme val="minor"/>
    </font>
  </fonts>
  <fills count="10">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bgColor rgb="FFFFFFFF"/>
      </patternFill>
    </fill>
    <fill>
      <patternFill patternType="solid">
        <fgColor rgb="FFFFFFFF"/>
        <bgColor rgb="FF000000"/>
      </patternFill>
    </fill>
    <fill>
      <patternFill patternType="solid">
        <fgColor rgb="FFC00000"/>
        <bgColor indexed="64"/>
      </patternFill>
    </fill>
    <fill>
      <patternFill patternType="solid">
        <fgColor rgb="FFFFFFFF"/>
        <bgColor rgb="FFFFFFFF"/>
      </patternFill>
    </fill>
    <fill>
      <patternFill patternType="solid">
        <fgColor theme="0" tint="-4.9989318521683403E-2"/>
        <bgColor indexed="64"/>
      </patternFill>
    </fill>
    <fill>
      <patternFill patternType="solid">
        <fgColor rgb="FFFFC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right style="thin">
        <color auto="1"/>
      </right>
      <top style="thin">
        <color auto="1"/>
      </top>
      <bottom/>
      <diagonal/>
    </border>
  </borders>
  <cellStyleXfs count="8">
    <xf numFmtId="0" fontId="0" fillId="0" borderId="0"/>
    <xf numFmtId="0" fontId="3" fillId="0" borderId="0"/>
    <xf numFmtId="0" fontId="1" fillId="0" borderId="0"/>
    <xf numFmtId="49" fontId="3" fillId="0" borderId="0"/>
    <xf numFmtId="0" fontId="4" fillId="0" borderId="0" applyNumberFormat="0" applyBorder="0" applyProtection="0"/>
    <xf numFmtId="49" fontId="3" fillId="0" borderId="0"/>
    <xf numFmtId="0" fontId="2" fillId="2" borderId="0" applyNumberFormat="0" applyBorder="0" applyAlignment="0" applyProtection="0"/>
    <xf numFmtId="0" fontId="11" fillId="2" borderId="0" applyNumberFormat="0" applyBorder="0" applyAlignment="0" applyProtection="0"/>
  </cellStyleXfs>
  <cellXfs count="145">
    <xf numFmtId="0" fontId="0" fillId="0" borderId="0" xfId="0"/>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7" fillId="0" borderId="1" xfId="1" applyFont="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7" fillId="0" borderId="0" xfId="1" applyFont="1" applyAlignment="1">
      <alignment horizontal="center" vertical="center" wrapText="1"/>
    </xf>
    <xf numFmtId="4" fontId="0" fillId="0" borderId="0" xfId="0" applyNumberFormat="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6" fillId="0" borderId="5" xfId="2" applyFont="1" applyBorder="1" applyAlignment="1">
      <alignment horizontal="center" vertical="center" wrapText="1"/>
    </xf>
    <xf numFmtId="0" fontId="0" fillId="3" borderId="0" xfId="0" applyFill="1" applyAlignment="1" applyProtection="1">
      <alignment horizontal="center" vertical="center" wrapText="1"/>
      <protection locked="0"/>
    </xf>
    <xf numFmtId="14" fontId="0" fillId="3" borderId="0" xfId="0" applyNumberFormat="1" applyFill="1" applyAlignment="1" applyProtection="1">
      <alignment horizontal="center" vertical="center" wrapText="1"/>
      <protection locked="0"/>
    </xf>
    <xf numFmtId="14" fontId="9" fillId="0" borderId="0" xfId="3" applyNumberFormat="1" applyFont="1" applyAlignment="1">
      <alignment horizontal="center" vertical="center" wrapText="1"/>
    </xf>
    <xf numFmtId="2" fontId="9" fillId="3" borderId="0" xfId="0" applyNumberFormat="1" applyFont="1" applyFill="1" applyAlignment="1">
      <alignment horizontal="center" vertical="center" wrapText="1"/>
    </xf>
    <xf numFmtId="2" fontId="10" fillId="3" borderId="0" xfId="0" applyNumberFormat="1" applyFont="1" applyFill="1" applyAlignment="1">
      <alignment horizontal="center" vertical="center" wrapText="1"/>
    </xf>
    <xf numFmtId="0" fontId="8" fillId="4" borderId="0" xfId="4" applyFont="1" applyFill="1" applyBorder="1" applyAlignment="1">
      <alignment horizontal="center" vertical="center" wrapText="1"/>
    </xf>
    <xf numFmtId="0" fontId="9" fillId="5" borderId="0" xfId="0" applyFont="1" applyFill="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6" fillId="0" borderId="6" xfId="0" applyFont="1" applyBorder="1" applyAlignment="1">
      <alignment horizontal="center" vertical="center" wrapText="1"/>
    </xf>
    <xf numFmtId="14" fontId="6"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4" fontId="0" fillId="0" borderId="1" xfId="0" applyNumberFormat="1" applyBorder="1" applyAlignment="1">
      <alignment horizontal="center" vertical="center" wrapText="1"/>
    </xf>
    <xf numFmtId="4" fontId="0" fillId="0" borderId="5" xfId="0" applyNumberFormat="1" applyBorder="1" applyAlignment="1">
      <alignment horizontal="center" vertical="center" wrapText="1"/>
    </xf>
    <xf numFmtId="4" fontId="9" fillId="5" borderId="0" xfId="0" applyNumberFormat="1" applyFont="1" applyFill="1" applyAlignment="1">
      <alignment horizontal="center" vertical="center" wrapText="1"/>
    </xf>
    <xf numFmtId="4" fontId="0" fillId="0" borderId="6" xfId="0" applyNumberFormat="1" applyBorder="1" applyAlignment="1">
      <alignment horizontal="center" vertical="center" wrapText="1"/>
    </xf>
    <xf numFmtId="4" fontId="6" fillId="0" borderId="2" xfId="0" applyNumberFormat="1" applyFont="1" applyBorder="1" applyAlignment="1">
      <alignment horizontal="center" vertical="center" wrapText="1"/>
    </xf>
    <xf numFmtId="0" fontId="5" fillId="6" borderId="0" xfId="0" applyFont="1" applyFill="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49" fontId="5" fillId="6" borderId="0" xfId="5" applyFont="1" applyFill="1" applyAlignment="1">
      <alignment horizontal="center"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49" fontId="13" fillId="0" borderId="1" xfId="3" applyFont="1" applyBorder="1" applyAlignment="1">
      <alignment horizontal="center" vertical="center" wrapText="1"/>
    </xf>
    <xf numFmtId="4" fontId="13" fillId="0" borderId="1" xfId="3"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14" fontId="14" fillId="0" borderId="1" xfId="0" applyNumberFormat="1" applyFont="1" applyBorder="1" applyAlignment="1">
      <alignment horizontal="center" vertical="center"/>
    </xf>
    <xf numFmtId="14" fontId="14" fillId="0" borderId="14" xfId="0" applyNumberFormat="1" applyFont="1" applyBorder="1" applyAlignment="1">
      <alignment horizontal="center" vertical="center"/>
    </xf>
    <xf numFmtId="0" fontId="14" fillId="0" borderId="13"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165" fontId="14" fillId="0" borderId="13" xfId="0" applyNumberFormat="1" applyFont="1" applyBorder="1" applyAlignment="1" applyProtection="1">
      <alignment horizontal="center" vertical="center"/>
      <protection locked="0"/>
    </xf>
    <xf numFmtId="0" fontId="15" fillId="0" borderId="4" xfId="0" applyFont="1" applyBorder="1" applyAlignment="1">
      <alignment horizontal="center" vertical="center" wrapText="1"/>
    </xf>
    <xf numFmtId="4" fontId="13" fillId="3"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2" fontId="13" fillId="3" borderId="3" xfId="0" applyNumberFormat="1" applyFont="1" applyFill="1" applyBorder="1" applyAlignment="1">
      <alignment horizontal="center" vertical="center" wrapText="1"/>
    </xf>
    <xf numFmtId="4" fontId="13" fillId="0" borderId="2" xfId="0" applyNumberFormat="1" applyFont="1" applyBorder="1" applyAlignment="1">
      <alignment horizontal="center" vertical="center" wrapText="1"/>
    </xf>
    <xf numFmtId="0" fontId="14" fillId="3" borderId="1" xfId="7" applyFont="1" applyFill="1" applyBorder="1" applyAlignment="1">
      <alignment horizontal="center" vertical="center" wrapText="1"/>
    </xf>
    <xf numFmtId="14" fontId="14" fillId="3" borderId="1" xfId="7" applyNumberFormat="1" applyFont="1" applyFill="1" applyBorder="1" applyAlignment="1">
      <alignment horizontal="center" vertical="center" wrapText="1"/>
    </xf>
    <xf numFmtId="2" fontId="14" fillId="3" borderId="1" xfId="7" applyNumberFormat="1" applyFont="1" applyFill="1" applyBorder="1" applyAlignment="1">
      <alignment horizontal="center" vertical="center" wrapText="1"/>
    </xf>
    <xf numFmtId="49" fontId="14" fillId="0" borderId="1" xfId="3" applyFont="1" applyBorder="1" applyAlignment="1">
      <alignment horizontal="center" vertical="center"/>
    </xf>
    <xf numFmtId="14" fontId="14" fillId="0" borderId="1" xfId="3" applyNumberFormat="1" applyFont="1" applyBorder="1" applyAlignment="1">
      <alignment horizontal="center" vertical="center"/>
    </xf>
    <xf numFmtId="2" fontId="14" fillId="0" borderId="1" xfId="3" applyNumberFormat="1" applyFont="1" applyBorder="1" applyAlignment="1">
      <alignment horizontal="center" vertical="center"/>
    </xf>
    <xf numFmtId="49" fontId="14" fillId="0" borderId="1" xfId="3" applyFont="1" applyBorder="1" applyAlignment="1">
      <alignment horizontal="center" vertical="center" wrapText="1"/>
    </xf>
    <xf numFmtId="14"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2" fontId="13" fillId="3" borderId="1" xfId="0" applyNumberFormat="1" applyFont="1" applyFill="1" applyBorder="1" applyAlignment="1">
      <alignment horizontal="center" vertical="center" wrapText="1"/>
    </xf>
    <xf numFmtId="4" fontId="13"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14" fontId="14" fillId="3" borderId="13" xfId="0" applyNumberFormat="1" applyFont="1" applyFill="1" applyBorder="1" applyAlignment="1">
      <alignment horizontal="center" vertical="center"/>
    </xf>
    <xf numFmtId="14" fontId="14" fillId="3" borderId="7"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7" borderId="2" xfId="1" applyFont="1" applyFill="1" applyBorder="1" applyAlignment="1">
      <alignment horizontal="center" vertical="center"/>
    </xf>
    <xf numFmtId="2" fontId="14" fillId="3" borderId="2" xfId="0" applyNumberFormat="1" applyFont="1" applyFill="1" applyBorder="1" applyAlignment="1">
      <alignment horizontal="center" vertical="center"/>
    </xf>
    <xf numFmtId="1" fontId="14" fillId="0" borderId="1" xfId="2" applyNumberFormat="1" applyFont="1" applyBorder="1" applyAlignment="1">
      <alignment horizontal="center" vertical="center" wrapText="1"/>
    </xf>
    <xf numFmtId="0" fontId="15" fillId="0" borderId="1" xfId="0" applyFont="1" applyBorder="1" applyAlignment="1">
      <alignment horizontal="center" vertical="center" wrapText="1"/>
    </xf>
    <xf numFmtId="14" fontId="15" fillId="0" borderId="0" xfId="0" applyNumberFormat="1" applyFont="1" applyAlignment="1">
      <alignment horizontal="center" vertical="center" wrapText="1"/>
    </xf>
    <xf numFmtId="14" fontId="15" fillId="0" borderId="4" xfId="0" applyNumberFormat="1" applyFont="1" applyBorder="1" applyAlignment="1">
      <alignment horizontal="center" vertical="center" wrapText="1"/>
    </xf>
    <xf numFmtId="49" fontId="14" fillId="0" borderId="1" xfId="2" applyNumberFormat="1" applyFont="1" applyBorder="1" applyAlignment="1">
      <alignment horizontal="center" vertical="center" wrapText="1"/>
    </xf>
    <xf numFmtId="0" fontId="14" fillId="0" borderId="1" xfId="1" applyFont="1" applyBorder="1" applyAlignment="1">
      <alignment horizontal="center" vertical="center" wrapText="1"/>
    </xf>
    <xf numFmtId="0" fontId="15" fillId="0" borderId="1" xfId="1" applyFont="1" applyBorder="1" applyAlignment="1">
      <alignment horizontal="center" vertical="center" wrapText="1"/>
    </xf>
    <xf numFmtId="2" fontId="14" fillId="0" borderId="1" xfId="2" applyNumberFormat="1" applyFont="1" applyBorder="1" applyAlignment="1">
      <alignment horizontal="center" vertical="center" wrapText="1"/>
    </xf>
    <xf numFmtId="0" fontId="14" fillId="0" borderId="1" xfId="0" applyFont="1" applyBorder="1" applyAlignment="1">
      <alignment horizontal="center" vertical="justify"/>
    </xf>
    <xf numFmtId="0" fontId="13" fillId="0" borderId="4" xfId="0" applyFont="1" applyBorder="1" applyAlignment="1">
      <alignment horizontal="center" vertical="center" wrapText="1"/>
    </xf>
    <xf numFmtId="2" fontId="13" fillId="3" borderId="4" xfId="0" applyNumberFormat="1" applyFont="1" applyFill="1" applyBorder="1" applyAlignment="1">
      <alignment horizontal="center" vertical="center" wrapText="1"/>
    </xf>
    <xf numFmtId="4" fontId="13" fillId="0" borderId="4" xfId="0" applyNumberFormat="1" applyFont="1" applyBorder="1" applyAlignment="1">
      <alignment horizontal="center" vertical="center" wrapText="1"/>
    </xf>
    <xf numFmtId="0" fontId="16" fillId="0" borderId="12" xfId="0" applyFont="1" applyBorder="1" applyAlignment="1">
      <alignment horizontal="center" vertical="center" wrapText="1"/>
    </xf>
    <xf numFmtId="14" fontId="13" fillId="0" borderId="1" xfId="3" applyNumberFormat="1" applyFont="1" applyBorder="1" applyAlignment="1">
      <alignment horizontal="center" vertical="center" wrapText="1"/>
    </xf>
    <xf numFmtId="0" fontId="16" fillId="3" borderId="1" xfId="1" applyFont="1" applyFill="1" applyBorder="1" applyAlignment="1">
      <alignment horizontal="center" vertical="center" wrapText="1"/>
    </xf>
    <xf numFmtId="14"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4" fontId="13" fillId="3" borderId="4"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14" fontId="16" fillId="3" borderId="4" xfId="0" applyNumberFormat="1" applyFont="1" applyFill="1" applyBorder="1" applyAlignment="1">
      <alignment horizontal="center" vertical="center" wrapText="1"/>
    </xf>
    <xf numFmtId="0" fontId="17" fillId="7" borderId="2" xfId="1" applyFont="1" applyFill="1" applyBorder="1" applyAlignment="1">
      <alignment horizontal="center" vertical="center" wrapText="1"/>
    </xf>
    <xf numFmtId="0" fontId="17" fillId="0" borderId="1" xfId="1" applyFont="1" applyBorder="1" applyAlignment="1">
      <alignment horizontal="center" vertical="center" wrapText="1"/>
    </xf>
    <xf numFmtId="4" fontId="15" fillId="3" borderId="2" xfId="0" applyNumberFormat="1" applyFont="1" applyFill="1" applyBorder="1" applyAlignment="1">
      <alignment horizontal="center" vertical="center" wrapText="1"/>
    </xf>
    <xf numFmtId="0" fontId="16" fillId="0" borderId="4" xfId="0" applyFont="1" applyBorder="1" applyAlignment="1">
      <alignment horizontal="center" vertical="center" wrapText="1"/>
    </xf>
    <xf numFmtId="4" fontId="13"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14" fontId="18" fillId="3" borderId="1" xfId="0" applyNumberFormat="1" applyFont="1" applyFill="1" applyBorder="1" applyAlignment="1" applyProtection="1">
      <alignment horizontal="center" vertical="center"/>
      <protection locked="0"/>
    </xf>
    <xf numFmtId="49" fontId="18" fillId="0" borderId="3" xfId="3" applyFont="1" applyBorder="1" applyAlignment="1">
      <alignment horizontal="center" vertical="center"/>
    </xf>
    <xf numFmtId="2" fontId="18" fillId="3" borderId="2" xfId="0" applyNumberFormat="1" applyFont="1" applyFill="1" applyBorder="1" applyAlignment="1">
      <alignment horizontal="center" vertical="center"/>
    </xf>
    <xf numFmtId="2" fontId="14" fillId="3" borderId="1" xfId="0" applyNumberFormat="1"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14" fontId="16" fillId="3" borderId="1" xfId="0" applyNumberFormat="1" applyFont="1" applyFill="1" applyBorder="1" applyAlignment="1" applyProtection="1">
      <alignment horizontal="center" vertical="center" wrapText="1"/>
      <protection locked="0"/>
    </xf>
    <xf numFmtId="14" fontId="16" fillId="0" borderId="1" xfId="3" applyNumberFormat="1" applyFont="1" applyBorder="1" applyAlignment="1">
      <alignment horizontal="center" vertical="center" wrapText="1"/>
    </xf>
    <xf numFmtId="2" fontId="16" fillId="3" borderId="1" xfId="0" applyNumberFormat="1" applyFont="1" applyFill="1" applyBorder="1" applyAlignment="1">
      <alignment horizontal="center" vertical="center" wrapText="1"/>
    </xf>
    <xf numFmtId="0" fontId="16" fillId="4" borderId="1" xfId="4" applyFont="1" applyFill="1" applyBorder="1" applyAlignment="1">
      <alignment horizontal="center" vertical="center" wrapText="1"/>
    </xf>
    <xf numFmtId="0" fontId="18" fillId="3" borderId="1" xfId="0" applyFont="1" applyFill="1" applyBorder="1" applyAlignment="1" applyProtection="1">
      <alignment horizontal="center" vertical="center" wrapText="1"/>
      <protection locked="0"/>
    </xf>
    <xf numFmtId="4" fontId="14" fillId="8" borderId="1" xfId="0" applyNumberFormat="1" applyFont="1" applyFill="1" applyBorder="1" applyAlignment="1" applyProtection="1">
      <alignment horizontal="center" vertical="center" wrapText="1"/>
      <protection locked="0"/>
    </xf>
    <xf numFmtId="2" fontId="18" fillId="3" borderId="2" xfId="0" applyNumberFormat="1" applyFont="1" applyFill="1" applyBorder="1" applyAlignment="1">
      <alignment horizontal="center" vertical="center" wrapText="1"/>
    </xf>
    <xf numFmtId="14" fontId="16" fillId="0" borderId="1"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4" fontId="16" fillId="0" borderId="1" xfId="0" applyNumberFormat="1" applyFont="1" applyBorder="1" applyAlignment="1">
      <alignment horizontal="center" vertical="center"/>
    </xf>
    <xf numFmtId="0" fontId="14" fillId="0" borderId="0" xfId="0" applyFont="1" applyAlignment="1">
      <alignment horizontal="center" vertical="center"/>
    </xf>
    <xf numFmtId="14" fontId="16" fillId="0" borderId="4" xfId="0" applyNumberFormat="1" applyFont="1" applyBorder="1" applyAlignment="1">
      <alignment horizontal="center" vertical="center" wrapText="1"/>
    </xf>
    <xf numFmtId="0" fontId="13" fillId="0" borderId="4" xfId="2" applyFont="1" applyBorder="1" applyAlignment="1">
      <alignment horizontal="center" vertical="center" wrapText="1"/>
    </xf>
    <xf numFmtId="49" fontId="14" fillId="0" borderId="2" xfId="3" applyFont="1" applyBorder="1" applyAlignment="1">
      <alignment horizontal="center" vertical="center"/>
    </xf>
    <xf numFmtId="0" fontId="16" fillId="3" borderId="4" xfId="0" applyFont="1" applyFill="1" applyBorder="1" applyAlignment="1">
      <alignment horizontal="center" vertical="center" wrapText="1"/>
    </xf>
    <xf numFmtId="0" fontId="14" fillId="0" borderId="2" xfId="1" applyFont="1" applyBorder="1" applyAlignment="1">
      <alignment horizontal="center" vertical="center" wrapText="1"/>
    </xf>
    <xf numFmtId="0" fontId="14" fillId="0" borderId="13" xfId="0" applyFont="1" applyBorder="1" applyAlignment="1">
      <alignment horizontal="center" vertical="center"/>
    </xf>
    <xf numFmtId="0" fontId="14" fillId="0" borderId="8" xfId="1" applyFont="1" applyBorder="1" applyAlignment="1">
      <alignment horizontal="center" vertical="center" wrapText="1"/>
    </xf>
    <xf numFmtId="0" fontId="14" fillId="0" borderId="13" xfId="1" applyFont="1" applyBorder="1" applyAlignment="1">
      <alignment horizontal="center" vertical="center" wrapText="1"/>
    </xf>
    <xf numFmtId="0" fontId="15" fillId="3" borderId="1" xfId="0" applyFont="1" applyFill="1" applyBorder="1" applyAlignment="1">
      <alignment horizontal="center" vertical="center"/>
    </xf>
    <xf numFmtId="164" fontId="16" fillId="0" borderId="1" xfId="0" applyNumberFormat="1" applyFont="1" applyBorder="1" applyAlignment="1">
      <alignment horizontal="center" vertical="center" wrapText="1"/>
    </xf>
    <xf numFmtId="0" fontId="14" fillId="3" borderId="1" xfId="1" applyFont="1" applyFill="1" applyBorder="1" applyAlignment="1">
      <alignment horizontal="center" vertical="center" wrapText="1"/>
    </xf>
    <xf numFmtId="4" fontId="15" fillId="0" borderId="1" xfId="0" applyNumberFormat="1" applyFont="1" applyBorder="1" applyAlignment="1">
      <alignment horizontal="center" vertical="center" wrapText="1"/>
    </xf>
    <xf numFmtId="49" fontId="15" fillId="0" borderId="1" xfId="1" applyNumberFormat="1" applyFont="1" applyBorder="1" applyAlignment="1">
      <alignment horizontal="center" vertical="center"/>
    </xf>
    <xf numFmtId="0" fontId="15" fillId="3" borderId="1" xfId="1" applyFont="1" applyFill="1" applyBorder="1" applyAlignment="1">
      <alignment horizontal="center" vertical="center" wrapText="1"/>
    </xf>
    <xf numFmtId="0" fontId="14" fillId="0" borderId="2" xfId="0" applyFont="1" applyBorder="1" applyAlignment="1">
      <alignment horizontal="center" vertical="center"/>
    </xf>
    <xf numFmtId="49" fontId="15" fillId="0" borderId="1" xfId="1" applyNumberFormat="1" applyFont="1" applyBorder="1" applyAlignment="1">
      <alignment horizontal="center" vertical="center" wrapText="1"/>
    </xf>
    <xf numFmtId="0" fontId="14" fillId="3" borderId="1" xfId="1" applyFont="1" applyFill="1" applyBorder="1" applyAlignment="1">
      <alignment horizontal="center" vertical="center"/>
    </xf>
    <xf numFmtId="0" fontId="13" fillId="0" borderId="1" xfId="1" applyFont="1" applyBorder="1" applyAlignment="1">
      <alignment horizontal="center" vertical="center" wrapText="1"/>
    </xf>
    <xf numFmtId="0" fontId="19" fillId="0" borderId="0" xfId="0" applyFont="1" applyAlignment="1">
      <alignment horizontal="center" vertical="center" wrapText="1"/>
    </xf>
    <xf numFmtId="0" fontId="20" fillId="9" borderId="1" xfId="0" applyFont="1" applyFill="1" applyBorder="1" applyAlignment="1">
      <alignment horizontal="center" vertical="center" wrapText="1"/>
    </xf>
    <xf numFmtId="4" fontId="20" fillId="9" borderId="2"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4" fontId="13" fillId="0" borderId="0" xfId="0" applyNumberFormat="1" applyFont="1" applyAlignment="1">
      <alignment horizontal="center" vertical="center" wrapText="1"/>
    </xf>
  </cellXfs>
  <cellStyles count="8">
    <cellStyle name="Neutral" xfId="7" builtinId="28"/>
    <cellStyle name="Neutral 2" xfId="6" xr:uid="{00000000-0005-0000-0000-000000000000}"/>
    <cellStyle name="Normal" xfId="0" builtinId="0"/>
    <cellStyle name="Normal 2" xfId="3" xr:uid="{00000000-0005-0000-0000-000002000000}"/>
    <cellStyle name="Normal 3" xfId="5" xr:uid="{00000000-0005-0000-0000-000003000000}"/>
    <cellStyle name="Normal 4" xfId="2" xr:uid="{00000000-0005-0000-0000-000004000000}"/>
    <cellStyle name="Normal 5" xfId="1" xr:uid="{00000000-0005-0000-0000-000005000000}"/>
    <cellStyle name="Normal 5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562891</xdr:colOff>
      <xdr:row>0</xdr:row>
      <xdr:rowOff>59531</xdr:rowOff>
    </xdr:from>
    <xdr:to>
      <xdr:col>2</xdr:col>
      <xdr:colOff>404811</xdr:colOff>
      <xdr:row>2</xdr:row>
      <xdr:rowOff>297657</xdr:rowOff>
    </xdr:to>
    <xdr:pic>
      <xdr:nvPicPr>
        <xdr:cNvPr id="2" name="Picture 2">
          <a:extLst>
            <a:ext uri="{FF2B5EF4-FFF2-40B4-BE49-F238E27FC236}">
              <a16:creationId xmlns:a16="http://schemas.microsoft.com/office/drawing/2014/main" id="{B229A05C-0C82-4173-8D63-6FEB41287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595" b="595"/>
        <a:stretch/>
      </xdr:blipFill>
      <xdr:spPr bwMode="auto">
        <a:xfrm>
          <a:off x="1491579" y="59531"/>
          <a:ext cx="722983" cy="714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1655885</xdr:colOff>
      <xdr:row>0</xdr:row>
      <xdr:rowOff>45243</xdr:rowOff>
    </xdr:from>
    <xdr:to>
      <xdr:col>8</xdr:col>
      <xdr:colOff>2378868</xdr:colOff>
      <xdr:row>2</xdr:row>
      <xdr:rowOff>283369</xdr:rowOff>
    </xdr:to>
    <xdr:pic>
      <xdr:nvPicPr>
        <xdr:cNvPr id="3" name="Picture 2">
          <a:extLst>
            <a:ext uri="{FF2B5EF4-FFF2-40B4-BE49-F238E27FC236}">
              <a16:creationId xmlns:a16="http://schemas.microsoft.com/office/drawing/2014/main" id="{4E6EEC6B-7F88-42FB-9CAE-7BBE9CB7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595" b="595"/>
        <a:stretch/>
      </xdr:blipFill>
      <xdr:spPr bwMode="auto">
        <a:xfrm>
          <a:off x="8966323" y="45243"/>
          <a:ext cx="722983" cy="714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3"/>
  <sheetViews>
    <sheetView tabSelected="1" topLeftCell="A18" zoomScale="80" zoomScaleNormal="80" workbookViewId="0">
      <selection activeCell="N7" sqref="N7"/>
    </sheetView>
  </sheetViews>
  <sheetFormatPr defaultColWidth="11.42578125" defaultRowHeight="15"/>
  <cols>
    <col min="1" max="1" width="15" style="6" customWidth="1"/>
    <col min="2" max="2" width="13.140625" style="7" customWidth="1"/>
    <col min="3" max="3" width="15.140625" style="7" bestFit="1" customWidth="1"/>
    <col min="4" max="4" width="16.140625" style="6" customWidth="1"/>
    <col min="5" max="5" width="15" style="6" bestFit="1" customWidth="1"/>
    <col min="6" max="6" width="20.28515625" style="6" customWidth="1"/>
    <col min="7" max="7" width="10.28515625" style="9" customWidth="1"/>
    <col min="8" max="8" width="14.28515625" style="6" bestFit="1" customWidth="1"/>
    <col min="9" max="9" width="68.5703125" style="6" customWidth="1"/>
    <col min="10" max="16384" width="11.42578125" style="6"/>
  </cols>
  <sheetData>
    <row r="1" spans="1:9" ht="18.75">
      <c r="A1" s="142" t="s">
        <v>0</v>
      </c>
      <c r="B1" s="142"/>
      <c r="C1" s="142"/>
      <c r="D1" s="142"/>
      <c r="E1" s="142"/>
      <c r="F1" s="142"/>
      <c r="G1" s="142"/>
      <c r="H1" s="142"/>
      <c r="I1" s="142"/>
    </row>
    <row r="2" spans="1:9" ht="18.75">
      <c r="A2" s="142" t="s">
        <v>30</v>
      </c>
      <c r="B2" s="142"/>
      <c r="C2" s="142"/>
      <c r="D2" s="142"/>
      <c r="E2" s="142"/>
      <c r="F2" s="142"/>
      <c r="G2" s="142"/>
      <c r="H2" s="142"/>
      <c r="I2" s="142"/>
    </row>
    <row r="3" spans="1:9" ht="25.5" customHeight="1">
      <c r="A3" s="143"/>
      <c r="B3" s="143"/>
      <c r="C3" s="143"/>
      <c r="D3" s="143"/>
      <c r="E3" s="143"/>
      <c r="F3" s="143"/>
      <c r="G3" s="144"/>
      <c r="H3" s="143"/>
      <c r="I3" s="143"/>
    </row>
    <row r="4" spans="1:9" ht="15.75">
      <c r="A4" s="30" t="s">
        <v>1</v>
      </c>
      <c r="B4" s="30"/>
      <c r="C4" s="30"/>
      <c r="D4" s="30"/>
      <c r="E4" s="30"/>
      <c r="F4" s="30"/>
      <c r="G4" s="30"/>
      <c r="H4" s="30"/>
      <c r="I4" s="30"/>
    </row>
    <row r="5" spans="1:9" ht="15.75">
      <c r="A5" s="30" t="s">
        <v>2</v>
      </c>
      <c r="B5" s="30"/>
      <c r="C5" s="30"/>
      <c r="D5" s="30"/>
      <c r="E5" s="30"/>
      <c r="F5" s="30"/>
      <c r="G5" s="30"/>
      <c r="H5" s="30"/>
      <c r="I5" s="30"/>
    </row>
    <row r="6" spans="1:9">
      <c r="A6" s="40" t="s">
        <v>3</v>
      </c>
      <c r="B6" s="41" t="s">
        <v>4</v>
      </c>
      <c r="C6" s="41" t="s">
        <v>5</v>
      </c>
      <c r="D6" s="40" t="s">
        <v>6</v>
      </c>
      <c r="E6" s="40" t="s">
        <v>7</v>
      </c>
      <c r="F6" s="40" t="s">
        <v>8</v>
      </c>
      <c r="G6" s="53" t="s">
        <v>9</v>
      </c>
      <c r="H6" s="44" t="s">
        <v>10</v>
      </c>
      <c r="I6" s="40" t="s">
        <v>11</v>
      </c>
    </row>
    <row r="7" spans="1:9" ht="30">
      <c r="A7" s="129" t="s">
        <v>25</v>
      </c>
      <c r="B7" s="130" t="s">
        <v>49</v>
      </c>
      <c r="C7" s="130" t="s">
        <v>50</v>
      </c>
      <c r="D7" s="125" t="s">
        <v>31</v>
      </c>
      <c r="E7" s="125" t="s">
        <v>32</v>
      </c>
      <c r="F7" s="131" t="s">
        <v>62</v>
      </c>
      <c r="G7" s="132">
        <v>7.5</v>
      </c>
      <c r="H7" s="133" t="s">
        <v>64</v>
      </c>
      <c r="I7" s="134" t="s">
        <v>78</v>
      </c>
    </row>
    <row r="8" spans="1:9" ht="30">
      <c r="A8" s="129" t="s">
        <v>25</v>
      </c>
      <c r="B8" s="130" t="s">
        <v>51</v>
      </c>
      <c r="C8" s="130" t="s">
        <v>52</v>
      </c>
      <c r="D8" s="125" t="s">
        <v>31</v>
      </c>
      <c r="E8" s="125" t="s">
        <v>32</v>
      </c>
      <c r="F8" s="131" t="s">
        <v>62</v>
      </c>
      <c r="G8" s="132">
        <v>17.5</v>
      </c>
      <c r="H8" s="133" t="s">
        <v>65</v>
      </c>
      <c r="I8" s="81" t="s">
        <v>79</v>
      </c>
    </row>
    <row r="9" spans="1:9" ht="30">
      <c r="A9" s="129" t="s">
        <v>25</v>
      </c>
      <c r="B9" s="130" t="s">
        <v>53</v>
      </c>
      <c r="C9" s="130" t="s">
        <v>54</v>
      </c>
      <c r="D9" s="125" t="s">
        <v>31</v>
      </c>
      <c r="E9" s="125" t="s">
        <v>32</v>
      </c>
      <c r="F9" s="131" t="s">
        <v>62</v>
      </c>
      <c r="G9" s="132">
        <v>10</v>
      </c>
      <c r="H9" s="133" t="s">
        <v>66</v>
      </c>
      <c r="I9" s="81" t="s">
        <v>80</v>
      </c>
    </row>
    <row r="10" spans="1:9" ht="30">
      <c r="A10" s="129" t="s">
        <v>41</v>
      </c>
      <c r="B10" s="130" t="s">
        <v>55</v>
      </c>
      <c r="C10" s="130" t="s">
        <v>45</v>
      </c>
      <c r="D10" s="135" t="s">
        <v>33</v>
      </c>
      <c r="E10" s="125" t="s">
        <v>34</v>
      </c>
      <c r="F10" s="131" t="s">
        <v>62</v>
      </c>
      <c r="G10" s="132">
        <v>17.5</v>
      </c>
      <c r="H10" s="133" t="s">
        <v>67</v>
      </c>
      <c r="I10" s="81" t="s">
        <v>81</v>
      </c>
    </row>
    <row r="11" spans="1:9" ht="30">
      <c r="A11" s="129" t="s">
        <v>41</v>
      </c>
      <c r="B11" s="130" t="s">
        <v>46</v>
      </c>
      <c r="C11" s="130" t="s">
        <v>47</v>
      </c>
      <c r="D11" s="135" t="s">
        <v>33</v>
      </c>
      <c r="E11" s="125" t="s">
        <v>34</v>
      </c>
      <c r="F11" s="131" t="s">
        <v>62</v>
      </c>
      <c r="G11" s="132">
        <v>17.5</v>
      </c>
      <c r="H11" s="133" t="s">
        <v>68</v>
      </c>
      <c r="I11" s="81" t="s">
        <v>82</v>
      </c>
    </row>
    <row r="12" spans="1:9" ht="30">
      <c r="A12" s="129" t="s">
        <v>42</v>
      </c>
      <c r="B12" s="130" t="s">
        <v>56</v>
      </c>
      <c r="C12" s="130" t="s">
        <v>57</v>
      </c>
      <c r="D12" s="125" t="s">
        <v>35</v>
      </c>
      <c r="E12" s="125" t="s">
        <v>36</v>
      </c>
      <c r="F12" s="131" t="s">
        <v>62</v>
      </c>
      <c r="G12" s="132">
        <v>17.5</v>
      </c>
      <c r="H12" s="136" t="s">
        <v>69</v>
      </c>
      <c r="I12" s="81" t="s">
        <v>83</v>
      </c>
    </row>
    <row r="13" spans="1:9" ht="30">
      <c r="A13" s="129" t="s">
        <v>42</v>
      </c>
      <c r="B13" s="130" t="s">
        <v>58</v>
      </c>
      <c r="C13" s="130" t="s">
        <v>59</v>
      </c>
      <c r="D13" s="125" t="s">
        <v>35</v>
      </c>
      <c r="E13" s="125" t="s">
        <v>36</v>
      </c>
      <c r="F13" s="131" t="s">
        <v>62</v>
      </c>
      <c r="G13" s="132">
        <v>22.5</v>
      </c>
      <c r="H13" s="136" t="s">
        <v>70</v>
      </c>
      <c r="I13" s="81" t="s">
        <v>84</v>
      </c>
    </row>
    <row r="14" spans="1:9" ht="30">
      <c r="A14" s="129" t="s">
        <v>29</v>
      </c>
      <c r="B14" s="130" t="s">
        <v>60</v>
      </c>
      <c r="C14" s="130" t="s">
        <v>61</v>
      </c>
      <c r="D14" s="125" t="s">
        <v>37</v>
      </c>
      <c r="E14" s="125" t="s">
        <v>38</v>
      </c>
      <c r="F14" s="131" t="s">
        <v>62</v>
      </c>
      <c r="G14" s="132">
        <v>17.5</v>
      </c>
      <c r="H14" s="136" t="s">
        <v>71</v>
      </c>
      <c r="I14" s="81" t="s">
        <v>85</v>
      </c>
    </row>
    <row r="15" spans="1:9" ht="30">
      <c r="A15" s="129" t="s">
        <v>29</v>
      </c>
      <c r="B15" s="130" t="s">
        <v>53</v>
      </c>
      <c r="C15" s="130" t="s">
        <v>45</v>
      </c>
      <c r="D15" s="125" t="s">
        <v>37</v>
      </c>
      <c r="E15" s="125" t="s">
        <v>38</v>
      </c>
      <c r="F15" s="131" t="s">
        <v>62</v>
      </c>
      <c r="G15" s="132">
        <v>17.5</v>
      </c>
      <c r="H15" s="136" t="s">
        <v>72</v>
      </c>
      <c r="I15" s="81" t="s">
        <v>86</v>
      </c>
    </row>
    <row r="16" spans="1:9" ht="30">
      <c r="A16" s="129" t="s">
        <v>29</v>
      </c>
      <c r="B16" s="130">
        <v>46006</v>
      </c>
      <c r="C16" s="130">
        <v>46012</v>
      </c>
      <c r="D16" s="125" t="s">
        <v>37</v>
      </c>
      <c r="E16" s="125" t="s">
        <v>38</v>
      </c>
      <c r="F16" s="131" t="s">
        <v>62</v>
      </c>
      <c r="G16" s="132">
        <v>17.5</v>
      </c>
      <c r="H16" s="136" t="s">
        <v>73</v>
      </c>
      <c r="I16" s="81" t="s">
        <v>87</v>
      </c>
    </row>
    <row r="17" spans="1:9" ht="28.5">
      <c r="A17" s="129" t="s">
        <v>43</v>
      </c>
      <c r="B17" s="130" t="s">
        <v>48</v>
      </c>
      <c r="C17" s="130" t="s">
        <v>48</v>
      </c>
      <c r="D17" s="125" t="s">
        <v>39</v>
      </c>
      <c r="E17" s="125" t="s">
        <v>40</v>
      </c>
      <c r="F17" s="137" t="s">
        <v>63</v>
      </c>
      <c r="G17" s="132">
        <v>17.5</v>
      </c>
      <c r="H17" s="136" t="s">
        <v>74</v>
      </c>
      <c r="I17" s="81" t="s">
        <v>88</v>
      </c>
    </row>
    <row r="18" spans="1:9" ht="30">
      <c r="A18" s="129" t="s">
        <v>29</v>
      </c>
      <c r="B18" s="130" t="s">
        <v>44</v>
      </c>
      <c r="C18" s="130" t="s">
        <v>45</v>
      </c>
      <c r="D18" s="125" t="s">
        <v>37</v>
      </c>
      <c r="E18" s="125" t="s">
        <v>38</v>
      </c>
      <c r="F18" s="131" t="s">
        <v>62</v>
      </c>
      <c r="G18" s="132">
        <v>17.5</v>
      </c>
      <c r="H18" s="136" t="s">
        <v>75</v>
      </c>
      <c r="I18" s="134" t="s">
        <v>89</v>
      </c>
    </row>
    <row r="19" spans="1:9" ht="30">
      <c r="A19" s="129" t="s">
        <v>29</v>
      </c>
      <c r="B19" s="130" t="s">
        <v>46</v>
      </c>
      <c r="C19" s="130" t="s">
        <v>47</v>
      </c>
      <c r="D19" s="125" t="s">
        <v>37</v>
      </c>
      <c r="E19" s="125" t="s">
        <v>38</v>
      </c>
      <c r="F19" s="131" t="s">
        <v>62</v>
      </c>
      <c r="G19" s="132">
        <v>17.5</v>
      </c>
      <c r="H19" s="136" t="s">
        <v>76</v>
      </c>
      <c r="I19" s="81" t="s">
        <v>90</v>
      </c>
    </row>
    <row r="20" spans="1:9" ht="44.25" customHeight="1">
      <c r="A20" s="129" t="s">
        <v>43</v>
      </c>
      <c r="B20" s="130" t="s">
        <v>48</v>
      </c>
      <c r="C20" s="130" t="s">
        <v>48</v>
      </c>
      <c r="D20" s="125" t="s">
        <v>39</v>
      </c>
      <c r="E20" s="125" t="s">
        <v>40</v>
      </c>
      <c r="F20" s="137" t="s">
        <v>63</v>
      </c>
      <c r="G20" s="132">
        <v>23</v>
      </c>
      <c r="H20" s="136" t="s">
        <v>77</v>
      </c>
      <c r="I20" s="81" t="s">
        <v>91</v>
      </c>
    </row>
    <row r="21" spans="1:9">
      <c r="A21" s="54"/>
      <c r="B21" s="65"/>
      <c r="C21" s="65"/>
      <c r="D21" s="54"/>
      <c r="E21" s="54"/>
      <c r="F21" s="138" t="s">
        <v>12</v>
      </c>
      <c r="G21" s="68">
        <f>SUM(G7:G20)</f>
        <v>238</v>
      </c>
      <c r="H21" s="54"/>
      <c r="I21" s="54"/>
    </row>
    <row r="22" spans="1:9" ht="15.75" thickBot="1">
      <c r="F22" s="8"/>
    </row>
    <row r="23" spans="1:9" ht="15.75">
      <c r="A23" s="31" t="s">
        <v>26</v>
      </c>
      <c r="B23" s="32"/>
      <c r="C23" s="32"/>
      <c r="D23" s="32"/>
      <c r="E23" s="32"/>
      <c r="F23" s="32"/>
      <c r="G23" s="32"/>
      <c r="H23" s="32"/>
      <c r="I23" s="33"/>
    </row>
    <row r="24" spans="1:9">
      <c r="A24" s="40" t="s">
        <v>3</v>
      </c>
      <c r="B24" s="41" t="s">
        <v>4</v>
      </c>
      <c r="C24" s="41" t="s">
        <v>5</v>
      </c>
      <c r="D24" s="40" t="s">
        <v>6</v>
      </c>
      <c r="E24" s="40" t="s">
        <v>7</v>
      </c>
      <c r="F24" s="40" t="s">
        <v>8</v>
      </c>
      <c r="G24" s="53" t="s">
        <v>9</v>
      </c>
      <c r="H24" s="44" t="s">
        <v>10</v>
      </c>
      <c r="I24" s="40" t="s">
        <v>11</v>
      </c>
    </row>
    <row r="25" spans="1:9" ht="30">
      <c r="A25" s="61" t="s">
        <v>43</v>
      </c>
      <c r="B25" s="90">
        <v>46037</v>
      </c>
      <c r="C25" s="90">
        <v>46038</v>
      </c>
      <c r="D25" s="123" t="s">
        <v>92</v>
      </c>
      <c r="E25" s="123" t="s">
        <v>93</v>
      </c>
      <c r="F25" s="64" t="s">
        <v>105</v>
      </c>
      <c r="G25" s="92">
        <v>123</v>
      </c>
      <c r="H25" s="54" t="s">
        <v>107</v>
      </c>
      <c r="I25" s="124" t="s">
        <v>112</v>
      </c>
    </row>
    <row r="26" spans="1:9" ht="29.25" customHeight="1">
      <c r="A26" s="61" t="s">
        <v>101</v>
      </c>
      <c r="B26" s="90">
        <v>46037</v>
      </c>
      <c r="C26" s="90">
        <v>46038</v>
      </c>
      <c r="D26" s="123" t="s">
        <v>94</v>
      </c>
      <c r="E26" s="123" t="s">
        <v>95</v>
      </c>
      <c r="F26" s="64" t="s">
        <v>105</v>
      </c>
      <c r="G26" s="92">
        <v>123</v>
      </c>
      <c r="H26" s="54" t="s">
        <v>108</v>
      </c>
      <c r="I26" s="124" t="s">
        <v>112</v>
      </c>
    </row>
    <row r="27" spans="1:9" ht="45">
      <c r="A27" s="69" t="s">
        <v>102</v>
      </c>
      <c r="B27" s="90">
        <v>46037</v>
      </c>
      <c r="C27" s="90">
        <v>46038</v>
      </c>
      <c r="D27" s="125" t="s">
        <v>27</v>
      </c>
      <c r="E27" s="125" t="s">
        <v>96</v>
      </c>
      <c r="F27" s="64" t="s">
        <v>105</v>
      </c>
      <c r="G27" s="92">
        <v>123</v>
      </c>
      <c r="H27" s="54" t="s">
        <v>109</v>
      </c>
      <c r="I27" s="124" t="s">
        <v>113</v>
      </c>
    </row>
    <row r="28" spans="1:9" ht="30">
      <c r="A28" s="69" t="s">
        <v>103</v>
      </c>
      <c r="B28" s="90">
        <v>46051</v>
      </c>
      <c r="C28" s="90">
        <v>46052</v>
      </c>
      <c r="D28" s="125" t="s">
        <v>97</v>
      </c>
      <c r="E28" s="125" t="s">
        <v>98</v>
      </c>
      <c r="F28" s="80" t="s">
        <v>106</v>
      </c>
      <c r="G28" s="92">
        <v>123</v>
      </c>
      <c r="H28" s="54" t="s">
        <v>110</v>
      </c>
      <c r="I28" s="124" t="s">
        <v>114</v>
      </c>
    </row>
    <row r="29" spans="1:9" ht="30">
      <c r="A29" s="126" t="s">
        <v>104</v>
      </c>
      <c r="B29" s="65">
        <v>46051</v>
      </c>
      <c r="C29" s="65">
        <v>46052</v>
      </c>
      <c r="D29" s="127" t="s">
        <v>99</v>
      </c>
      <c r="E29" s="127" t="s">
        <v>100</v>
      </c>
      <c r="F29" s="128" t="s">
        <v>106</v>
      </c>
      <c r="G29" s="66">
        <v>123</v>
      </c>
      <c r="H29" s="54" t="s">
        <v>111</v>
      </c>
      <c r="I29" s="52" t="s">
        <v>114</v>
      </c>
    </row>
    <row r="30" spans="1:9">
      <c r="A30" s="3"/>
      <c r="B30" s="4"/>
      <c r="C30" s="4"/>
      <c r="D30" s="3"/>
      <c r="E30" s="3"/>
      <c r="F30" s="5" t="s">
        <v>12</v>
      </c>
      <c r="G30" s="25">
        <f>SUM(G25:G29)</f>
        <v>615</v>
      </c>
      <c r="H30" s="3"/>
      <c r="I30" s="3"/>
    </row>
    <row r="31" spans="1:9" ht="15.75" thickBot="1">
      <c r="F31" s="8"/>
    </row>
    <row r="32" spans="1:9" ht="15.75">
      <c r="A32" s="31" t="s">
        <v>13</v>
      </c>
      <c r="B32" s="32"/>
      <c r="C32" s="32"/>
      <c r="D32" s="32"/>
      <c r="E32" s="32"/>
      <c r="F32" s="32"/>
      <c r="G32" s="32"/>
      <c r="H32" s="32"/>
      <c r="I32" s="33"/>
    </row>
    <row r="33" spans="1:9">
      <c r="A33" s="40" t="s">
        <v>3</v>
      </c>
      <c r="B33" s="41" t="s">
        <v>4</v>
      </c>
      <c r="C33" s="41" t="s">
        <v>5</v>
      </c>
      <c r="D33" s="40" t="s">
        <v>6</v>
      </c>
      <c r="E33" s="40" t="s">
        <v>7</v>
      </c>
      <c r="F33" s="40" t="s">
        <v>8</v>
      </c>
      <c r="G33" s="53" t="s">
        <v>9</v>
      </c>
      <c r="H33" s="44" t="s">
        <v>10</v>
      </c>
      <c r="I33" s="40" t="s">
        <v>11</v>
      </c>
    </row>
    <row r="34" spans="1:9">
      <c r="A34" s="69" t="s">
        <v>134</v>
      </c>
      <c r="B34" s="116">
        <v>46056</v>
      </c>
      <c r="C34" s="116">
        <v>46058</v>
      </c>
      <c r="D34" s="117" t="s">
        <v>115</v>
      </c>
      <c r="E34" s="118" t="s">
        <v>116</v>
      </c>
      <c r="F34" s="118" t="s">
        <v>144</v>
      </c>
      <c r="G34" s="119">
        <v>223</v>
      </c>
      <c r="H34" s="118" t="s">
        <v>146</v>
      </c>
      <c r="I34" s="54" t="s">
        <v>156</v>
      </c>
    </row>
    <row r="35" spans="1:9" ht="30">
      <c r="A35" s="69" t="s">
        <v>135</v>
      </c>
      <c r="B35" s="116">
        <v>46056</v>
      </c>
      <c r="C35" s="116">
        <v>46058</v>
      </c>
      <c r="D35" s="117" t="s">
        <v>117</v>
      </c>
      <c r="E35" s="118" t="s">
        <v>118</v>
      </c>
      <c r="F35" s="118" t="s">
        <v>144</v>
      </c>
      <c r="G35" s="119">
        <v>223</v>
      </c>
      <c r="H35" s="118" t="s">
        <v>147</v>
      </c>
      <c r="I35" s="54" t="s">
        <v>157</v>
      </c>
    </row>
    <row r="36" spans="1:9">
      <c r="A36" s="69" t="s">
        <v>136</v>
      </c>
      <c r="B36" s="116">
        <v>46056</v>
      </c>
      <c r="C36" s="116">
        <v>46058</v>
      </c>
      <c r="D36" s="117" t="s">
        <v>119</v>
      </c>
      <c r="E36" s="118" t="s">
        <v>120</v>
      </c>
      <c r="F36" s="118" t="s">
        <v>144</v>
      </c>
      <c r="G36" s="119">
        <v>216</v>
      </c>
      <c r="H36" s="118" t="s">
        <v>148</v>
      </c>
      <c r="I36" s="54" t="s">
        <v>158</v>
      </c>
    </row>
    <row r="37" spans="1:9" ht="29.25" customHeight="1">
      <c r="A37" s="69" t="s">
        <v>137</v>
      </c>
      <c r="B37" s="116">
        <v>46065</v>
      </c>
      <c r="C37" s="116">
        <v>46071</v>
      </c>
      <c r="D37" s="117" t="s">
        <v>121</v>
      </c>
      <c r="E37" s="118" t="s">
        <v>28</v>
      </c>
      <c r="F37" s="54" t="s">
        <v>145</v>
      </c>
      <c r="G37" s="119">
        <v>750</v>
      </c>
      <c r="H37" s="118" t="s">
        <v>149</v>
      </c>
      <c r="I37" s="54" t="s">
        <v>159</v>
      </c>
    </row>
    <row r="38" spans="1:9" ht="45">
      <c r="A38" s="69" t="s">
        <v>138</v>
      </c>
      <c r="B38" s="116">
        <v>46065</v>
      </c>
      <c r="C38" s="116">
        <v>46071</v>
      </c>
      <c r="D38" s="117" t="s">
        <v>122</v>
      </c>
      <c r="E38" s="118" t="s">
        <v>123</v>
      </c>
      <c r="F38" s="54" t="s">
        <v>145</v>
      </c>
      <c r="G38" s="119">
        <v>600</v>
      </c>
      <c r="H38" s="118" t="s">
        <v>150</v>
      </c>
      <c r="I38" s="54" t="s">
        <v>159</v>
      </c>
    </row>
    <row r="39" spans="1:9" ht="45">
      <c r="A39" s="120" t="s">
        <v>139</v>
      </c>
      <c r="B39" s="116">
        <v>46065</v>
      </c>
      <c r="C39" s="116">
        <v>46071</v>
      </c>
      <c r="D39" s="117" t="s">
        <v>124</v>
      </c>
      <c r="E39" s="118" t="s">
        <v>125</v>
      </c>
      <c r="F39" s="54" t="s">
        <v>145</v>
      </c>
      <c r="G39" s="119">
        <v>600</v>
      </c>
      <c r="H39" s="118" t="s">
        <v>151</v>
      </c>
      <c r="I39" s="54" t="s">
        <v>159</v>
      </c>
    </row>
    <row r="40" spans="1:9" ht="45">
      <c r="A40" s="69" t="s">
        <v>140</v>
      </c>
      <c r="B40" s="116">
        <v>46065</v>
      </c>
      <c r="C40" s="116">
        <v>46071</v>
      </c>
      <c r="D40" s="117" t="s">
        <v>126</v>
      </c>
      <c r="E40" s="118" t="s">
        <v>127</v>
      </c>
      <c r="F40" s="54" t="s">
        <v>145</v>
      </c>
      <c r="G40" s="119">
        <v>600</v>
      </c>
      <c r="H40" s="118" t="s">
        <v>152</v>
      </c>
      <c r="I40" s="54" t="s">
        <v>159</v>
      </c>
    </row>
    <row r="41" spans="1:9" ht="45">
      <c r="A41" s="69" t="s">
        <v>141</v>
      </c>
      <c r="B41" s="116">
        <v>46065</v>
      </c>
      <c r="C41" s="116">
        <v>46071</v>
      </c>
      <c r="D41" s="117" t="s">
        <v>128</v>
      </c>
      <c r="E41" s="118" t="s">
        <v>129</v>
      </c>
      <c r="F41" s="54" t="s">
        <v>145</v>
      </c>
      <c r="G41" s="119">
        <v>750</v>
      </c>
      <c r="H41" s="118" t="s">
        <v>153</v>
      </c>
      <c r="I41" s="54" t="s">
        <v>159</v>
      </c>
    </row>
    <row r="42" spans="1:9" ht="45">
      <c r="A42" s="69" t="s">
        <v>142</v>
      </c>
      <c r="B42" s="116">
        <v>46066</v>
      </c>
      <c r="C42" s="116">
        <v>46071</v>
      </c>
      <c r="D42" s="117" t="s">
        <v>130</v>
      </c>
      <c r="E42" s="118" t="s">
        <v>131</v>
      </c>
      <c r="F42" s="54" t="s">
        <v>145</v>
      </c>
      <c r="G42" s="119">
        <v>510</v>
      </c>
      <c r="H42" s="118" t="s">
        <v>154</v>
      </c>
      <c r="I42" s="54" t="s">
        <v>159</v>
      </c>
    </row>
    <row r="43" spans="1:9" ht="30">
      <c r="A43" s="69" t="s">
        <v>143</v>
      </c>
      <c r="B43" s="116">
        <v>46066</v>
      </c>
      <c r="C43" s="116">
        <v>46071</v>
      </c>
      <c r="D43" s="117" t="s">
        <v>132</v>
      </c>
      <c r="E43" s="118" t="s">
        <v>133</v>
      </c>
      <c r="F43" s="54" t="s">
        <v>145</v>
      </c>
      <c r="G43" s="119">
        <v>510</v>
      </c>
      <c r="H43" s="118" t="s">
        <v>155</v>
      </c>
      <c r="I43" s="54" t="s">
        <v>160</v>
      </c>
    </row>
    <row r="44" spans="1:9">
      <c r="A44" s="101"/>
      <c r="B44" s="121"/>
      <c r="C44" s="121"/>
      <c r="D44" s="101"/>
      <c r="E44" s="101"/>
      <c r="F44" s="122" t="s">
        <v>12</v>
      </c>
      <c r="G44" s="86">
        <f>SUM(G34:G43)</f>
        <v>4982</v>
      </c>
      <c r="H44" s="101"/>
      <c r="I44" s="101"/>
    </row>
    <row r="45" spans="1:9">
      <c r="A45" s="10"/>
      <c r="B45" s="11"/>
      <c r="C45" s="11"/>
      <c r="D45" s="10"/>
      <c r="E45" s="10"/>
      <c r="F45" s="12"/>
      <c r="G45" s="26"/>
      <c r="H45" s="10"/>
      <c r="I45" s="10"/>
    </row>
    <row r="46" spans="1:9" ht="15.75">
      <c r="A46" s="34" t="s">
        <v>14</v>
      </c>
      <c r="B46" s="34"/>
      <c r="C46" s="34"/>
      <c r="D46" s="34"/>
      <c r="E46" s="34"/>
      <c r="F46" s="34"/>
      <c r="G46" s="34"/>
      <c r="H46" s="34"/>
      <c r="I46" s="34"/>
    </row>
    <row r="47" spans="1:9" ht="18.75" customHeight="1">
      <c r="A47" s="40" t="s">
        <v>3</v>
      </c>
      <c r="B47" s="41" t="s">
        <v>4</v>
      </c>
      <c r="C47" s="41" t="s">
        <v>5</v>
      </c>
      <c r="D47" s="40" t="s">
        <v>6</v>
      </c>
      <c r="E47" s="40" t="s">
        <v>7</v>
      </c>
      <c r="F47" s="40" t="s">
        <v>8</v>
      </c>
      <c r="G47" s="53" t="s">
        <v>9</v>
      </c>
      <c r="H47" s="44" t="s">
        <v>10</v>
      </c>
      <c r="I47" s="40" t="s">
        <v>11</v>
      </c>
    </row>
    <row r="48" spans="1:9" ht="60">
      <c r="A48" s="113" t="s">
        <v>163</v>
      </c>
      <c r="B48" s="104" t="s">
        <v>166</v>
      </c>
      <c r="C48" s="105" t="s">
        <v>167</v>
      </c>
      <c r="D48" s="106" t="s">
        <v>161</v>
      </c>
      <c r="E48" s="106" t="s">
        <v>162</v>
      </c>
      <c r="F48" s="115" t="s">
        <v>164</v>
      </c>
      <c r="G48" s="74">
        <v>28</v>
      </c>
      <c r="H48" s="107" t="s">
        <v>168</v>
      </c>
      <c r="I48" s="114" t="s">
        <v>165</v>
      </c>
    </row>
    <row r="49" spans="1:9" ht="18.75" customHeight="1">
      <c r="A49" s="108"/>
      <c r="B49" s="109"/>
      <c r="C49" s="110"/>
      <c r="D49" s="111"/>
      <c r="E49" s="111"/>
      <c r="F49" s="67" t="s">
        <v>12</v>
      </c>
      <c r="G49" s="68">
        <f>SUM(G48)</f>
        <v>28</v>
      </c>
      <c r="H49" s="111"/>
      <c r="I49" s="112"/>
    </row>
    <row r="50" spans="1:9" ht="18.75" customHeight="1">
      <c r="A50" s="13"/>
      <c r="B50" s="14"/>
      <c r="C50" s="15"/>
      <c r="D50" s="16"/>
      <c r="E50" s="16"/>
      <c r="F50" s="17"/>
      <c r="G50" s="24"/>
      <c r="H50" s="16"/>
      <c r="I50" s="18"/>
    </row>
    <row r="51" spans="1:9" ht="15.75">
      <c r="A51" s="35" t="s">
        <v>16</v>
      </c>
      <c r="B51" s="35"/>
      <c r="C51" s="35"/>
      <c r="D51" s="35"/>
      <c r="E51" s="35"/>
      <c r="F51" s="35"/>
      <c r="G51" s="35"/>
      <c r="H51" s="35"/>
      <c r="I51" s="35"/>
    </row>
    <row r="52" spans="1:9">
      <c r="A52" s="93" t="s">
        <v>3</v>
      </c>
      <c r="B52" s="94" t="s">
        <v>4</v>
      </c>
      <c r="C52" s="94" t="s">
        <v>5</v>
      </c>
      <c r="D52" s="93" t="s">
        <v>6</v>
      </c>
      <c r="E52" s="93" t="s">
        <v>7</v>
      </c>
      <c r="F52" s="93" t="s">
        <v>8</v>
      </c>
      <c r="G52" s="95" t="s">
        <v>9</v>
      </c>
      <c r="H52" s="84" t="s">
        <v>10</v>
      </c>
      <c r="I52" s="93" t="s">
        <v>11</v>
      </c>
    </row>
    <row r="53" spans="1:9">
      <c r="A53" s="96"/>
      <c r="B53" s="96"/>
      <c r="C53" s="97"/>
      <c r="D53" s="98"/>
      <c r="E53" s="98"/>
      <c r="F53" s="99"/>
      <c r="G53" s="100">
        <v>0</v>
      </c>
      <c r="H53" s="101"/>
      <c r="I53" s="52" t="s">
        <v>169</v>
      </c>
    </row>
    <row r="54" spans="1:9">
      <c r="A54" s="54"/>
      <c r="B54" s="65"/>
      <c r="C54" s="65"/>
      <c r="D54" s="54"/>
      <c r="E54" s="54"/>
      <c r="F54" s="67" t="s">
        <v>12</v>
      </c>
      <c r="G54" s="102">
        <f>SUM(G53)</f>
        <v>0</v>
      </c>
      <c r="H54" s="54"/>
      <c r="I54" s="103"/>
    </row>
    <row r="55" spans="1:9">
      <c r="F55" s="19"/>
      <c r="G55" s="27"/>
      <c r="I55" s="19"/>
    </row>
    <row r="56" spans="1:9" ht="15.75">
      <c r="A56" s="36" t="s">
        <v>17</v>
      </c>
      <c r="B56" s="34"/>
      <c r="C56" s="34"/>
      <c r="D56" s="34"/>
      <c r="E56" s="34"/>
      <c r="F56" s="34"/>
      <c r="G56" s="34"/>
      <c r="H56" s="34"/>
      <c r="I56" s="37"/>
    </row>
    <row r="57" spans="1:9">
      <c r="A57" s="40" t="s">
        <v>3</v>
      </c>
      <c r="B57" s="88" t="s">
        <v>4</v>
      </c>
      <c r="C57" s="88" t="s">
        <v>5</v>
      </c>
      <c r="D57" s="42" t="s">
        <v>6</v>
      </c>
      <c r="E57" s="42"/>
      <c r="F57" s="42" t="s">
        <v>8</v>
      </c>
      <c r="G57" s="43" t="s">
        <v>9</v>
      </c>
      <c r="H57" s="44" t="s">
        <v>10</v>
      </c>
      <c r="I57" s="42" t="s">
        <v>11</v>
      </c>
    </row>
    <row r="58" spans="1:9">
      <c r="A58" s="89"/>
      <c r="B58" s="90"/>
      <c r="C58" s="90"/>
      <c r="D58" s="89"/>
      <c r="E58" s="89"/>
      <c r="F58" s="91"/>
      <c r="G58" s="92">
        <v>0</v>
      </c>
      <c r="H58" s="54"/>
      <c r="I58" s="52" t="s">
        <v>169</v>
      </c>
    </row>
    <row r="59" spans="1:9">
      <c r="A59" s="44"/>
      <c r="B59" s="55"/>
      <c r="C59" s="55"/>
      <c r="D59" s="44"/>
      <c r="E59" s="44"/>
      <c r="F59" s="67" t="s">
        <v>12</v>
      </c>
      <c r="G59" s="68">
        <f>SUM(G58:G58)</f>
        <v>0</v>
      </c>
      <c r="H59" s="54"/>
      <c r="I59" s="44"/>
    </row>
    <row r="60" spans="1:9" ht="15.75" thickBot="1">
      <c r="D60" s="1"/>
      <c r="E60" s="1"/>
      <c r="F60" s="1"/>
      <c r="G60" s="24"/>
      <c r="H60" s="1"/>
      <c r="I60" s="1"/>
    </row>
    <row r="61" spans="1:9" ht="15.75">
      <c r="A61" s="31" t="s">
        <v>18</v>
      </c>
      <c r="B61" s="32"/>
      <c r="C61" s="32"/>
      <c r="D61" s="32"/>
      <c r="E61" s="32"/>
      <c r="F61" s="32"/>
      <c r="G61" s="32"/>
      <c r="H61" s="32"/>
      <c r="I61" s="33"/>
    </row>
    <row r="62" spans="1:9">
      <c r="A62" s="40" t="s">
        <v>3</v>
      </c>
      <c r="B62" s="41" t="s">
        <v>4</v>
      </c>
      <c r="C62" s="41" t="s">
        <v>5</v>
      </c>
      <c r="D62" s="40" t="s">
        <v>6</v>
      </c>
      <c r="E62" s="40" t="s">
        <v>7</v>
      </c>
      <c r="F62" s="40" t="s">
        <v>8</v>
      </c>
      <c r="G62" s="53" t="s">
        <v>9</v>
      </c>
      <c r="H62" s="44" t="s">
        <v>10</v>
      </c>
      <c r="I62" s="40" t="s">
        <v>19</v>
      </c>
    </row>
    <row r="63" spans="1:9" ht="60">
      <c r="A63" s="69" t="s">
        <v>172</v>
      </c>
      <c r="B63" s="79" t="s">
        <v>175</v>
      </c>
      <c r="C63" s="79" t="s">
        <v>175</v>
      </c>
      <c r="D63" s="80" t="s">
        <v>170</v>
      </c>
      <c r="E63" s="80" t="s">
        <v>171</v>
      </c>
      <c r="F63" s="81" t="s">
        <v>173</v>
      </c>
      <c r="G63" s="82">
        <v>16</v>
      </c>
      <c r="H63" s="79" t="s">
        <v>176</v>
      </c>
      <c r="I63" s="83" t="s">
        <v>174</v>
      </c>
    </row>
    <row r="64" spans="1:9" ht="18.75" customHeight="1">
      <c r="A64" s="54"/>
      <c r="B64" s="55"/>
      <c r="C64" s="55"/>
      <c r="D64" s="84"/>
      <c r="E64" s="84"/>
      <c r="F64" s="85" t="s">
        <v>12</v>
      </c>
      <c r="G64" s="86">
        <f>SUM(G63)</f>
        <v>16</v>
      </c>
      <c r="H64" s="87"/>
      <c r="I64" s="84"/>
    </row>
    <row r="65" spans="1:9" ht="18.75" customHeight="1">
      <c r="G65" s="28"/>
      <c r="H65" s="20"/>
      <c r="I65" s="20"/>
    </row>
    <row r="66" spans="1:9" ht="15.75">
      <c r="A66" s="38" t="s">
        <v>20</v>
      </c>
      <c r="B66" s="38"/>
      <c r="C66" s="38"/>
      <c r="D66" s="38"/>
      <c r="E66" s="38"/>
      <c r="F66" s="38"/>
      <c r="G66" s="38"/>
      <c r="H66" s="38"/>
      <c r="I66" s="38"/>
    </row>
    <row r="67" spans="1:9">
      <c r="A67" s="40" t="s">
        <v>3</v>
      </c>
      <c r="B67" s="41" t="s">
        <v>4</v>
      </c>
      <c r="C67" s="41" t="s">
        <v>5</v>
      </c>
      <c r="D67" s="40" t="s">
        <v>6</v>
      </c>
      <c r="E67" s="40" t="s">
        <v>7</v>
      </c>
      <c r="F67" s="40" t="s">
        <v>8</v>
      </c>
      <c r="G67" s="53" t="s">
        <v>9</v>
      </c>
      <c r="H67" s="44" t="s">
        <v>10</v>
      </c>
      <c r="I67" s="40" t="s">
        <v>11</v>
      </c>
    </row>
    <row r="68" spans="1:9">
      <c r="A68" s="76"/>
      <c r="B68" s="77"/>
      <c r="C68" s="78"/>
      <c r="D68" s="76"/>
      <c r="E68" s="76"/>
      <c r="F68" s="52"/>
      <c r="G68" s="66">
        <v>0</v>
      </c>
      <c r="H68" s="54"/>
      <c r="I68" s="52" t="s">
        <v>169</v>
      </c>
    </row>
    <row r="69" spans="1:9">
      <c r="A69" s="44"/>
      <c r="B69" s="55"/>
      <c r="C69" s="55"/>
      <c r="D69" s="44"/>
      <c r="E69" s="44"/>
      <c r="F69" s="67" t="s">
        <v>12</v>
      </c>
      <c r="G69" s="68">
        <f>SUM(G68)</f>
        <v>0</v>
      </c>
      <c r="H69" s="54"/>
      <c r="I69" s="44"/>
    </row>
    <row r="70" spans="1:9">
      <c r="D70" s="1"/>
      <c r="E70" s="1"/>
      <c r="F70" s="1"/>
      <c r="G70" s="24"/>
      <c r="H70" s="1"/>
      <c r="I70" s="1"/>
    </row>
    <row r="71" spans="1:9" ht="15.75">
      <c r="A71" s="30" t="s">
        <v>15</v>
      </c>
      <c r="B71" s="30"/>
      <c r="C71" s="30"/>
      <c r="D71" s="30"/>
      <c r="E71" s="30"/>
      <c r="F71" s="30"/>
      <c r="G71" s="30"/>
      <c r="H71" s="30"/>
      <c r="I71" s="30"/>
    </row>
    <row r="72" spans="1:9">
      <c r="A72" s="40" t="s">
        <v>3</v>
      </c>
      <c r="B72" s="41" t="s">
        <v>4</v>
      </c>
      <c r="C72" s="41" t="s">
        <v>5</v>
      </c>
      <c r="D72" s="40" t="s">
        <v>6</v>
      </c>
      <c r="E72" s="40" t="s">
        <v>7</v>
      </c>
      <c r="F72" s="40" t="s">
        <v>8</v>
      </c>
      <c r="G72" s="53" t="s">
        <v>9</v>
      </c>
      <c r="H72" s="44" t="s">
        <v>10</v>
      </c>
      <c r="I72" s="40" t="s">
        <v>11</v>
      </c>
    </row>
    <row r="73" spans="1:9" ht="30">
      <c r="A73" s="69" t="s">
        <v>179</v>
      </c>
      <c r="B73" s="70">
        <v>46043</v>
      </c>
      <c r="C73" s="71">
        <v>46043</v>
      </c>
      <c r="D73" s="72" t="s">
        <v>177</v>
      </c>
      <c r="E73" s="73" t="s">
        <v>178</v>
      </c>
      <c r="F73" s="49" t="s">
        <v>173</v>
      </c>
      <c r="G73" s="74">
        <v>10</v>
      </c>
      <c r="H73" s="75">
        <v>1</v>
      </c>
      <c r="I73" s="49" t="s">
        <v>180</v>
      </c>
    </row>
    <row r="74" spans="1:9" ht="30">
      <c r="A74" s="46" t="s">
        <v>183</v>
      </c>
      <c r="B74" s="70">
        <v>46043</v>
      </c>
      <c r="C74" s="71">
        <v>46043</v>
      </c>
      <c r="D74" s="72" t="s">
        <v>181</v>
      </c>
      <c r="E74" s="73" t="s">
        <v>182</v>
      </c>
      <c r="F74" s="49" t="s">
        <v>173</v>
      </c>
      <c r="G74" s="74">
        <v>10</v>
      </c>
      <c r="H74" s="75">
        <v>2</v>
      </c>
      <c r="I74" s="49" t="s">
        <v>184</v>
      </c>
    </row>
    <row r="75" spans="1:9">
      <c r="A75" s="54"/>
      <c r="B75" s="65"/>
      <c r="C75" s="65"/>
      <c r="D75" s="54"/>
      <c r="E75" s="54"/>
      <c r="F75" s="67" t="s">
        <v>12</v>
      </c>
      <c r="G75" s="68">
        <f>SUM(G73:G74)</f>
        <v>20</v>
      </c>
      <c r="H75" s="54"/>
      <c r="I75" s="44"/>
    </row>
    <row r="76" spans="1:9">
      <c r="D76" s="21"/>
      <c r="E76" s="20"/>
      <c r="F76" s="20"/>
      <c r="G76" s="28"/>
      <c r="H76" s="20"/>
      <c r="I76" s="22"/>
    </row>
    <row r="77" spans="1:9" ht="15.75">
      <c r="A77" s="30" t="s">
        <v>21</v>
      </c>
      <c r="B77" s="30"/>
      <c r="C77" s="30"/>
      <c r="D77" s="30"/>
      <c r="E77" s="30"/>
      <c r="F77" s="30"/>
      <c r="G77" s="30"/>
      <c r="H77" s="30"/>
      <c r="I77" s="30"/>
    </row>
    <row r="78" spans="1:9">
      <c r="A78" s="40" t="s">
        <v>3</v>
      </c>
      <c r="B78" s="41" t="s">
        <v>4</v>
      </c>
      <c r="C78" s="41" t="s">
        <v>5</v>
      </c>
      <c r="D78" s="40" t="s">
        <v>6</v>
      </c>
      <c r="E78" s="40" t="s">
        <v>7</v>
      </c>
      <c r="F78" s="40" t="s">
        <v>8</v>
      </c>
      <c r="G78" s="53" t="s">
        <v>9</v>
      </c>
      <c r="H78" s="44" t="s">
        <v>10</v>
      </c>
      <c r="I78" s="40" t="s">
        <v>11</v>
      </c>
    </row>
    <row r="79" spans="1:9" ht="45">
      <c r="A79" s="61" t="s">
        <v>187</v>
      </c>
      <c r="B79" s="62">
        <v>46029</v>
      </c>
      <c r="C79" s="61" t="s">
        <v>48</v>
      </c>
      <c r="D79" s="61" t="s">
        <v>185</v>
      </c>
      <c r="E79" s="61" t="s">
        <v>186</v>
      </c>
      <c r="F79" s="61" t="s">
        <v>173</v>
      </c>
      <c r="G79" s="63">
        <v>200</v>
      </c>
      <c r="H79" s="64" t="s">
        <v>189</v>
      </c>
      <c r="I79" s="49" t="s">
        <v>188</v>
      </c>
    </row>
    <row r="80" spans="1:9" ht="75">
      <c r="A80" s="61" t="s">
        <v>192</v>
      </c>
      <c r="B80" s="62">
        <v>46028</v>
      </c>
      <c r="C80" s="61" t="s">
        <v>194</v>
      </c>
      <c r="D80" s="61" t="s">
        <v>190</v>
      </c>
      <c r="E80" s="61" t="s">
        <v>191</v>
      </c>
      <c r="F80" s="61" t="s">
        <v>173</v>
      </c>
      <c r="G80" s="63">
        <v>16</v>
      </c>
      <c r="H80" s="64" t="s">
        <v>195</v>
      </c>
      <c r="I80" s="49" t="s">
        <v>193</v>
      </c>
    </row>
    <row r="81" spans="1:9" ht="75">
      <c r="A81" s="61" t="s">
        <v>187</v>
      </c>
      <c r="B81" s="62">
        <v>46041</v>
      </c>
      <c r="C81" s="61" t="s">
        <v>197</v>
      </c>
      <c r="D81" s="61" t="s">
        <v>185</v>
      </c>
      <c r="E81" s="61" t="s">
        <v>186</v>
      </c>
      <c r="F81" s="61" t="s">
        <v>173</v>
      </c>
      <c r="G81" s="63">
        <v>200</v>
      </c>
      <c r="H81" s="64" t="s">
        <v>198</v>
      </c>
      <c r="I81" s="49" t="s">
        <v>196</v>
      </c>
    </row>
    <row r="82" spans="1:9" ht="60">
      <c r="A82" s="61" t="s">
        <v>187</v>
      </c>
      <c r="B82" s="62">
        <v>46047</v>
      </c>
      <c r="C82" s="61" t="s">
        <v>166</v>
      </c>
      <c r="D82" s="61" t="s">
        <v>185</v>
      </c>
      <c r="E82" s="61" t="s">
        <v>186</v>
      </c>
      <c r="F82" s="61" t="s">
        <v>173</v>
      </c>
      <c r="G82" s="63">
        <v>200</v>
      </c>
      <c r="H82" s="64" t="s">
        <v>200</v>
      </c>
      <c r="I82" s="49" t="s">
        <v>199</v>
      </c>
    </row>
    <row r="83" spans="1:9" ht="90">
      <c r="A83" s="61" t="s">
        <v>203</v>
      </c>
      <c r="B83" s="61" t="s">
        <v>205</v>
      </c>
      <c r="C83" s="61" t="s">
        <v>205</v>
      </c>
      <c r="D83" s="61" t="s">
        <v>201</v>
      </c>
      <c r="E83" s="61" t="s">
        <v>202</v>
      </c>
      <c r="F83" s="61" t="s">
        <v>173</v>
      </c>
      <c r="G83" s="63">
        <v>16</v>
      </c>
      <c r="H83" s="64" t="s">
        <v>206</v>
      </c>
      <c r="I83" s="49" t="s">
        <v>204</v>
      </c>
    </row>
    <row r="84" spans="1:9" ht="28.5" customHeight="1">
      <c r="A84" s="54"/>
      <c r="B84" s="65"/>
      <c r="C84" s="65"/>
      <c r="D84" s="54"/>
      <c r="E84" s="54"/>
      <c r="F84" s="56" t="s">
        <v>12</v>
      </c>
      <c r="G84" s="57">
        <f>SUM(G79:G83)</f>
        <v>632</v>
      </c>
      <c r="H84" s="54"/>
      <c r="I84" s="44"/>
    </row>
    <row r="85" spans="1:9" ht="15.75" customHeight="1">
      <c r="D85" s="1"/>
      <c r="E85" s="1"/>
      <c r="I85" s="1"/>
    </row>
    <row r="86" spans="1:9" ht="15.75">
      <c r="A86" s="38" t="s">
        <v>22</v>
      </c>
      <c r="B86" s="38"/>
      <c r="C86" s="38"/>
      <c r="D86" s="38"/>
      <c r="E86" s="38"/>
      <c r="F86" s="38"/>
      <c r="G86" s="38"/>
      <c r="H86" s="38"/>
      <c r="I86" s="38"/>
    </row>
    <row r="87" spans="1:9">
      <c r="A87" s="40" t="s">
        <v>3</v>
      </c>
      <c r="B87" s="41" t="s">
        <v>4</v>
      </c>
      <c r="C87" s="41" t="s">
        <v>5</v>
      </c>
      <c r="D87" s="40" t="s">
        <v>6</v>
      </c>
      <c r="E87" s="40" t="s">
        <v>7</v>
      </c>
      <c r="F87" s="40" t="s">
        <v>8</v>
      </c>
      <c r="G87" s="53" t="s">
        <v>9</v>
      </c>
      <c r="H87" s="44" t="s">
        <v>10</v>
      </c>
      <c r="I87" s="40" t="s">
        <v>11</v>
      </c>
    </row>
    <row r="88" spans="1:9">
      <c r="A88" s="54"/>
      <c r="B88" s="65"/>
      <c r="C88" s="65"/>
      <c r="D88" s="54"/>
      <c r="E88" s="54"/>
      <c r="F88" s="54"/>
      <c r="G88" s="66">
        <v>0</v>
      </c>
      <c r="H88" s="54"/>
      <c r="I88" s="52" t="s">
        <v>169</v>
      </c>
    </row>
    <row r="89" spans="1:9">
      <c r="A89" s="44"/>
      <c r="B89" s="55"/>
      <c r="C89" s="55"/>
      <c r="D89" s="44"/>
      <c r="E89" s="44"/>
      <c r="F89" s="67" t="s">
        <v>12</v>
      </c>
      <c r="G89" s="68">
        <f>SUM(G88:G88)</f>
        <v>0</v>
      </c>
      <c r="H89" s="54"/>
      <c r="I89" s="44"/>
    </row>
    <row r="90" spans="1:9">
      <c r="A90" s="1"/>
      <c r="B90" s="23"/>
      <c r="C90" s="23"/>
      <c r="D90" s="1"/>
      <c r="E90" s="1"/>
      <c r="F90" s="17"/>
      <c r="I90" s="1"/>
    </row>
    <row r="91" spans="1:9" ht="15.75">
      <c r="A91" s="39" t="s">
        <v>23</v>
      </c>
      <c r="B91" s="39"/>
      <c r="C91" s="39"/>
      <c r="D91" s="39"/>
      <c r="E91" s="39"/>
      <c r="F91" s="39"/>
      <c r="G91" s="39"/>
      <c r="H91" s="39"/>
      <c r="I91" s="39"/>
    </row>
    <row r="92" spans="1:9">
      <c r="A92" s="40" t="s">
        <v>3</v>
      </c>
      <c r="B92" s="41" t="s">
        <v>4</v>
      </c>
      <c r="C92" s="41" t="s">
        <v>5</v>
      </c>
      <c r="D92" s="40" t="s">
        <v>6</v>
      </c>
      <c r="E92" s="40" t="s">
        <v>7</v>
      </c>
      <c r="F92" s="40" t="s">
        <v>8</v>
      </c>
      <c r="G92" s="53" t="s">
        <v>9</v>
      </c>
      <c r="H92" s="44" t="s">
        <v>10</v>
      </c>
      <c r="I92" s="40" t="s">
        <v>11</v>
      </c>
    </row>
    <row r="93" spans="1:9" ht="45">
      <c r="A93" s="58" t="s">
        <v>209</v>
      </c>
      <c r="B93" s="59">
        <v>46044</v>
      </c>
      <c r="C93" s="59">
        <v>46044</v>
      </c>
      <c r="D93" s="58" t="s">
        <v>207</v>
      </c>
      <c r="E93" s="58" t="s">
        <v>208</v>
      </c>
      <c r="F93" s="58" t="s">
        <v>210</v>
      </c>
      <c r="G93" s="60">
        <v>16</v>
      </c>
      <c r="H93" s="58" t="s">
        <v>189</v>
      </c>
      <c r="I93" s="58" t="s">
        <v>211</v>
      </c>
    </row>
    <row r="94" spans="1:9">
      <c r="A94" s="54"/>
      <c r="B94" s="55"/>
      <c r="C94" s="55"/>
      <c r="D94" s="54"/>
      <c r="E94" s="54"/>
      <c r="F94" s="56" t="s">
        <v>12</v>
      </c>
      <c r="G94" s="57">
        <f>SUM(G93)</f>
        <v>16</v>
      </c>
      <c r="H94" s="54"/>
      <c r="I94" s="44"/>
    </row>
    <row r="95" spans="1:9">
      <c r="D95" s="1"/>
      <c r="E95" s="1"/>
      <c r="F95" s="1"/>
      <c r="G95" s="24"/>
      <c r="H95" s="1"/>
      <c r="I95" s="1"/>
    </row>
    <row r="96" spans="1:9" ht="15.75">
      <c r="A96" s="30" t="s">
        <v>24</v>
      </c>
      <c r="B96" s="30"/>
      <c r="C96" s="30"/>
      <c r="D96" s="30"/>
      <c r="E96" s="30"/>
      <c r="F96" s="30"/>
      <c r="G96" s="30"/>
      <c r="H96" s="30"/>
      <c r="I96" s="30"/>
    </row>
    <row r="97" spans="1:9">
      <c r="A97" s="40" t="s">
        <v>3</v>
      </c>
      <c r="B97" s="41" t="s">
        <v>4</v>
      </c>
      <c r="C97" s="41" t="s">
        <v>5</v>
      </c>
      <c r="D97" s="40" t="s">
        <v>6</v>
      </c>
      <c r="E97" s="40" t="s">
        <v>7</v>
      </c>
      <c r="F97" s="42" t="s">
        <v>8</v>
      </c>
      <c r="G97" s="43" t="s">
        <v>9</v>
      </c>
      <c r="H97" s="44" t="s">
        <v>10</v>
      </c>
      <c r="I97" s="42" t="s">
        <v>11</v>
      </c>
    </row>
    <row r="98" spans="1:9">
      <c r="A98" s="45"/>
      <c r="B98" s="46"/>
      <c r="C98" s="47"/>
      <c r="D98" s="48"/>
      <c r="E98" s="48"/>
      <c r="F98" s="49"/>
      <c r="G98" s="50"/>
      <c r="H98" s="51"/>
      <c r="I98" s="52" t="s">
        <v>169</v>
      </c>
    </row>
    <row r="99" spans="1:9">
      <c r="A99" s="2"/>
      <c r="B99" s="4"/>
      <c r="C99" s="4"/>
      <c r="D99" s="2"/>
      <c r="E99" s="2"/>
      <c r="F99" s="2" t="s">
        <v>12</v>
      </c>
      <c r="G99" s="29">
        <f>SUM(G98:G98)</f>
        <v>0</v>
      </c>
      <c r="H99" s="3"/>
      <c r="I99" s="2"/>
    </row>
    <row r="100" spans="1:9" ht="18.75">
      <c r="E100" s="139"/>
      <c r="F100" s="140" t="s">
        <v>12</v>
      </c>
      <c r="G100" s="141">
        <f>G21+G30+G44+G49+G54+G59+G64+G69+G75+G84+G89+G94+G99</f>
        <v>6547</v>
      </c>
    </row>
    <row r="103" spans="1:9">
      <c r="I103" s="9"/>
    </row>
  </sheetData>
  <mergeCells count="16">
    <mergeCell ref="A1:I1"/>
    <mergeCell ref="A2:I2"/>
    <mergeCell ref="A4:I4"/>
    <mergeCell ref="A5:I5"/>
    <mergeCell ref="A91:I91"/>
    <mergeCell ref="A86:I86"/>
    <mergeCell ref="A23:I23"/>
    <mergeCell ref="A96:I96"/>
    <mergeCell ref="A51:I51"/>
    <mergeCell ref="A46:I46"/>
    <mergeCell ref="A32:I32"/>
    <mergeCell ref="A77:I77"/>
    <mergeCell ref="A66:I66"/>
    <mergeCell ref="A71:I71"/>
    <mergeCell ref="A61:I61"/>
    <mergeCell ref="A56:I56"/>
  </mergeCells>
  <printOptions horizontalCentered="1"/>
  <pageMargins left="0.7" right="0.7" top="0.75" bottom="0.75" header="0.3" footer="0.3"/>
  <pageSetup paperSize="5" scale="8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ENERO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web1</cp:lastModifiedBy>
  <cp:lastPrinted>2026-01-14T18:26:50Z</cp:lastPrinted>
  <dcterms:created xsi:type="dcterms:W3CDTF">2025-03-18T15:00:31Z</dcterms:created>
  <dcterms:modified xsi:type="dcterms:W3CDTF">2026-02-20T19:35:27Z</dcterms:modified>
</cp:coreProperties>
</file>